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840" tabRatio="951" activeTab="7"/>
  </bookViews>
  <sheets>
    <sheet name="الرئيسية" sheetId="1" r:id="rId1"/>
    <sheet name="احمد الظابط" sheetId="2" r:id="rId2"/>
    <sheet name="منعم" sheetId="3" r:id="rId3"/>
    <sheet name="ام كريم" sheetId="45" r:id="rId4"/>
    <sheet name="احمد سعيد" sheetId="46" r:id="rId5"/>
    <sheet name="احمد سيد" sheetId="47" r:id="rId6"/>
    <sheet name="محمود" sheetId="48" r:id="rId7"/>
    <sheet name="Sheet1" sheetId="49" r:id="rId8"/>
  </sheets>
  <externalReferences>
    <externalReference r:id="rId9"/>
    <externalReference r:id="rId10"/>
  </externalReferences>
  <definedNames>
    <definedName name="محمد_ميزار" localSheetId="0">الرئيسية!#REF!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5" i="49" l="1"/>
  <c r="L9" i="49"/>
  <c r="H13" i="49" l="1"/>
  <c r="L13" i="49" s="1"/>
  <c r="F14" i="49" l="1"/>
  <c r="H14" i="49" s="1"/>
  <c r="L14" i="49" s="1"/>
  <c r="F12" i="49"/>
  <c r="H12" i="49" s="1"/>
  <c r="L12" i="49" s="1"/>
  <c r="F11" i="49"/>
  <c r="H11" i="49" s="1"/>
  <c r="L11" i="49" s="1"/>
  <c r="F10" i="49"/>
  <c r="H10" i="49" s="1"/>
  <c r="L10" i="49" s="1"/>
  <c r="C10" i="49"/>
  <c r="F9" i="49"/>
  <c r="H9" i="49" s="1"/>
  <c r="C9" i="49"/>
  <c r="G47" i="1" l="1"/>
  <c r="E47" i="1"/>
  <c r="E46" i="1"/>
  <c r="G46" i="1" s="1"/>
  <c r="E45" i="1"/>
  <c r="G45" i="1" s="1"/>
  <c r="G44" i="1"/>
  <c r="E43" i="1"/>
  <c r="G43" i="1" s="1"/>
  <c r="E42" i="1"/>
  <c r="G42" i="1" s="1"/>
  <c r="E41" i="1"/>
  <c r="G41" i="1" s="1"/>
  <c r="B41" i="1"/>
  <c r="E40" i="1"/>
  <c r="G40" i="1" s="1"/>
  <c r="B40" i="1"/>
  <c r="L20" i="1" l="1"/>
  <c r="L21" i="1"/>
  <c r="L22" i="1"/>
  <c r="L23" i="1"/>
  <c r="L24" i="1"/>
  <c r="L25" i="1"/>
  <c r="L26" i="1"/>
  <c r="L27" i="1"/>
  <c r="L28" i="1"/>
  <c r="L19" i="1"/>
  <c r="E26" i="1"/>
  <c r="G26" i="1" s="1"/>
  <c r="E25" i="1"/>
  <c r="G25" i="1" s="1"/>
  <c r="E24" i="1"/>
  <c r="G24" i="1" s="1"/>
  <c r="G23" i="1"/>
  <c r="E22" i="1"/>
  <c r="G22" i="1" s="1"/>
  <c r="E21" i="1"/>
  <c r="G21" i="1" s="1"/>
  <c r="E20" i="1"/>
  <c r="G20" i="1" s="1"/>
  <c r="B20" i="1"/>
  <c r="E19" i="1"/>
  <c r="G19" i="1" s="1"/>
  <c r="B19" i="1"/>
  <c r="E10" i="1" l="1"/>
  <c r="B10" i="1"/>
  <c r="F3" i="48"/>
  <c r="G10" i="1" s="1"/>
  <c r="D3" i="48"/>
  <c r="F2" i="48"/>
  <c r="F4" i="48" s="1"/>
  <c r="F10" i="1" l="1"/>
  <c r="E9" i="1"/>
  <c r="B9" i="1"/>
  <c r="F3" i="47"/>
  <c r="G9" i="1" s="1"/>
  <c r="D3" i="47"/>
  <c r="F2" i="47"/>
  <c r="F3" i="2"/>
  <c r="F2" i="2"/>
  <c r="E8" i="1"/>
  <c r="B8" i="1"/>
  <c r="F3" i="46"/>
  <c r="G8" i="1" s="1"/>
  <c r="D3" i="46"/>
  <c r="F2" i="46"/>
  <c r="E7" i="1"/>
  <c r="B7" i="1"/>
  <c r="F3" i="45"/>
  <c r="G7" i="1" s="1"/>
  <c r="D3" i="45"/>
  <c r="F2" i="45"/>
  <c r="H10" i="1" l="1"/>
  <c r="F4" i="46"/>
  <c r="F4" i="47"/>
  <c r="F9" i="1"/>
  <c r="H9" i="1" s="1"/>
  <c r="F8" i="1"/>
  <c r="H8" i="1" s="1"/>
  <c r="F4" i="45"/>
  <c r="F7" i="1"/>
  <c r="H7" i="1" s="1"/>
  <c r="E6" i="1" l="1"/>
  <c r="G6" i="1" l="1"/>
  <c r="B6" i="1"/>
  <c r="E5" i="1"/>
  <c r="E4" i="1"/>
  <c r="B5" i="1"/>
  <c r="B4" i="1"/>
  <c r="E3" i="1"/>
  <c r="B3" i="1"/>
  <c r="D3" i="3"/>
  <c r="D3" i="2"/>
  <c r="F3" i="3"/>
  <c r="G4" i="1" s="1"/>
  <c r="G5" i="1"/>
  <c r="F2" i="3"/>
  <c r="F4" i="1" s="1"/>
  <c r="H4" i="1" s="1"/>
  <c r="F5" i="1"/>
  <c r="H5" i="1" s="1"/>
  <c r="F3" i="1"/>
  <c r="H3" i="1" l="1"/>
  <c r="F4" i="3"/>
  <c r="F4" i="2"/>
  <c r="F6" i="1"/>
  <c r="G3" i="1"/>
  <c r="G11" i="1" s="1"/>
  <c r="H6" i="1" l="1"/>
  <c r="F11" i="1"/>
  <c r="F13" i="1" s="1"/>
</calcChain>
</file>

<file path=xl/sharedStrings.xml><?xml version="1.0" encoding="utf-8"?>
<sst xmlns="http://schemas.openxmlformats.org/spreadsheetml/2006/main" count="221" uniqueCount="60">
  <si>
    <t>الاسم</t>
  </si>
  <si>
    <t>الوظيفة</t>
  </si>
  <si>
    <t>مدين</t>
  </si>
  <si>
    <t>دائن</t>
  </si>
  <si>
    <t>رصيد</t>
  </si>
  <si>
    <t>البيان</t>
  </si>
  <si>
    <t>رقم السند</t>
  </si>
  <si>
    <t>ملاحظات</t>
  </si>
  <si>
    <t>التاريخ</t>
  </si>
  <si>
    <t>تاريخ اليوم</t>
  </si>
  <si>
    <t>الرجوع للشاشة الرئيسية</t>
  </si>
  <si>
    <t>الراتب</t>
  </si>
  <si>
    <t>م</t>
  </si>
  <si>
    <t>الرصيد</t>
  </si>
  <si>
    <t>رصيد اول</t>
  </si>
  <si>
    <t>احمد الظابط</t>
  </si>
  <si>
    <t>مدير</t>
  </si>
  <si>
    <t>منعم</t>
  </si>
  <si>
    <t xml:space="preserve">احمد سعيد </t>
  </si>
  <si>
    <t>بارمان</t>
  </si>
  <si>
    <t>احمد سيد</t>
  </si>
  <si>
    <t>ام محمد</t>
  </si>
  <si>
    <t>ام كريم</t>
  </si>
  <si>
    <t>محمود</t>
  </si>
  <si>
    <t>نقابه</t>
  </si>
  <si>
    <t>المكان</t>
  </si>
  <si>
    <t>نادي ونقابه</t>
  </si>
  <si>
    <t>نادي</t>
  </si>
  <si>
    <t>سلف شهر 1</t>
  </si>
  <si>
    <t>راتب نادي المحافظه  والنقابه لشهر 12</t>
  </si>
  <si>
    <t>الوظيفه</t>
  </si>
  <si>
    <t xml:space="preserve">الاجر
 اليومى </t>
  </si>
  <si>
    <t xml:space="preserve">ايام
الحضور </t>
  </si>
  <si>
    <t xml:space="preserve">قيمة
الحضور </t>
  </si>
  <si>
    <t>حوافز</t>
  </si>
  <si>
    <t>عجز/خصم</t>
  </si>
  <si>
    <t>صافي الراتب</t>
  </si>
  <si>
    <t>كابتن صاله</t>
  </si>
  <si>
    <t>كاشير</t>
  </si>
  <si>
    <t>احمد سعيد</t>
  </si>
  <si>
    <t>بار مان</t>
  </si>
  <si>
    <t>عمرو</t>
  </si>
  <si>
    <t>السلف شهر 12</t>
  </si>
  <si>
    <t>السلف شهر 1</t>
  </si>
  <si>
    <t>سلفه من راتب شهر 12</t>
  </si>
  <si>
    <t>باقي راتب شهر 12</t>
  </si>
  <si>
    <t>سلفه من راتب شهر 1</t>
  </si>
  <si>
    <t>13/1/2024</t>
  </si>
  <si>
    <t>14/1/2024</t>
  </si>
  <si>
    <t>15/1/2004</t>
  </si>
  <si>
    <t>16/1/2004</t>
  </si>
  <si>
    <t>مستحق</t>
  </si>
  <si>
    <t>17/1/2004</t>
  </si>
  <si>
    <t>22/1/2024</t>
  </si>
  <si>
    <t>21/1/2024</t>
  </si>
  <si>
    <t>باقي راتب 12</t>
  </si>
  <si>
    <t>مسحزبات من حسابه</t>
  </si>
  <si>
    <t>30/1/2024</t>
  </si>
  <si>
    <t>السلف</t>
  </si>
  <si>
    <t>راتب نادي المحافظه لشهر يناير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</si>
</sst>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-* #,##0.00\ _د_._إ_._‏_-;\-* #,##0.00\ _د_._إ_._‏_-;_-* &quot;-&quot;??\ _د_._إ_._‏_-;_-@_-"/>
    <numFmt numFmtId="165" formatCode="_-* #,##0\ _د_._إ_._‏_-;\-* #,##0\ _د_._إ_._‏_-;_-* &quot;-&quot;??\ _د_._إ_._‏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u/>
      <sz val="14"/>
      <color theme="1"/>
      <name val="Algerian"/>
      <family val="5"/>
    </font>
    <font>
      <b/>
      <u/>
      <sz val="14"/>
      <color indexed="8"/>
      <name val="Algerian"/>
      <family val="5"/>
    </font>
    <font>
      <b/>
      <sz val="18"/>
      <color theme="1"/>
      <name val="Aldhabi"/>
    </font>
    <font>
      <b/>
      <sz val="18"/>
      <color indexed="8"/>
      <name val="Aldhabi"/>
    </font>
    <font>
      <b/>
      <sz val="20"/>
      <color theme="1"/>
      <name val="Aldhabi"/>
    </font>
    <font>
      <b/>
      <sz val="20"/>
      <color indexed="8"/>
      <name val="Aldhabi"/>
    </font>
    <font>
      <b/>
      <sz val="22"/>
      <color theme="1"/>
      <name val="Aldhabi"/>
    </font>
    <font>
      <b/>
      <sz val="22"/>
      <color indexed="8"/>
      <name val="Aldhabi"/>
    </font>
    <font>
      <u/>
      <sz val="11"/>
      <color theme="1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24"/>
      <color theme="1"/>
      <name val="Calibri"/>
      <family val="2"/>
      <scheme val="minor"/>
    </font>
    <font>
      <u/>
      <sz val="24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2" fillId="0" borderId="0" applyNumberFormat="0" applyFill="0" applyBorder="0" applyAlignment="0" applyProtection="0"/>
  </cellStyleXfs>
  <cellXfs count="87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2" fillId="0" borderId="4" xfId="1" applyFont="1" applyBorder="1" applyAlignment="1">
      <alignment horizontal="center" vertical="center"/>
    </xf>
    <xf numFmtId="164" fontId="3" fillId="0" borderId="4" xfId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4" fontId="2" fillId="0" borderId="11" xfId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4" fontId="2" fillId="0" borderId="12" xfId="1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64" fontId="3" fillId="0" borderId="10" xfId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64" fontId="3" fillId="0" borderId="11" xfId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64" fontId="3" fillId="0" borderId="12" xfId="1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4" fontId="2" fillId="0" borderId="3" xfId="0" applyNumberFormat="1" applyFont="1" applyBorder="1" applyAlignment="1">
      <alignment horizontal="center" vertical="center"/>
    </xf>
    <xf numFmtId="14" fontId="2" fillId="0" borderId="5" xfId="0" applyNumberFormat="1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14" fontId="3" fillId="0" borderId="3" xfId="0" applyNumberFormat="1" applyFont="1" applyBorder="1" applyAlignment="1">
      <alignment horizontal="center" vertical="center"/>
    </xf>
    <xf numFmtId="14" fontId="3" fillId="0" borderId="5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4" fontId="4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4" fontId="5" fillId="0" borderId="0" xfId="0" applyNumberFormat="1" applyFont="1" applyAlignment="1">
      <alignment horizontal="center" vertical="center"/>
    </xf>
    <xf numFmtId="0" fontId="6" fillId="0" borderId="3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10" fillId="0" borderId="9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/>
    </xf>
    <xf numFmtId="0" fontId="9" fillId="2" borderId="0" xfId="0" applyFont="1" applyFill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2" fillId="2" borderId="6" xfId="1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/>
    </xf>
    <xf numFmtId="164" fontId="3" fillId="2" borderId="6" xfId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/>
    </xf>
    <xf numFmtId="0" fontId="0" fillId="2" borderId="2" xfId="0" applyFill="1" applyBorder="1"/>
    <xf numFmtId="0" fontId="7" fillId="2" borderId="1" xfId="0" applyFont="1" applyFill="1" applyBorder="1" applyAlignment="1">
      <alignment horizontal="center"/>
    </xf>
    <xf numFmtId="0" fontId="13" fillId="0" borderId="0" xfId="0" applyFont="1" applyAlignment="1">
      <alignment horizontal="center" vertical="center"/>
    </xf>
    <xf numFmtId="164" fontId="13" fillId="0" borderId="0" xfId="0" applyNumberFormat="1" applyFont="1" applyAlignment="1">
      <alignment horizontal="center" vertical="center"/>
    </xf>
    <xf numFmtId="164" fontId="0" fillId="2" borderId="2" xfId="1" applyFont="1" applyFill="1" applyBorder="1" applyAlignment="1">
      <alignment horizontal="center" vertical="center"/>
    </xf>
    <xf numFmtId="0" fontId="12" fillId="0" borderId="0" xfId="2" applyAlignment="1">
      <alignment horizontal="center"/>
    </xf>
    <xf numFmtId="164" fontId="13" fillId="0" borderId="13" xfId="0" applyNumberFormat="1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2" fillId="0" borderId="13" xfId="2" applyBorder="1" applyAlignment="1">
      <alignment horizontal="center" vertical="center"/>
    </xf>
    <xf numFmtId="164" fontId="13" fillId="0" borderId="13" xfId="1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14" xfId="0" applyFont="1" applyBorder="1" applyAlignment="1">
      <alignment horizontal="right" vertical="center"/>
    </xf>
    <xf numFmtId="0" fontId="14" fillId="0" borderId="0" xfId="0" applyFont="1" applyAlignment="1">
      <alignment horizontal="right" vertical="center"/>
    </xf>
    <xf numFmtId="0" fontId="16" fillId="0" borderId="13" xfId="0" applyFont="1" applyBorder="1" applyAlignment="1">
      <alignment horizontal="center" vertical="center"/>
    </xf>
    <xf numFmtId="0" fontId="17" fillId="0" borderId="13" xfId="2" applyFont="1" applyBorder="1" applyAlignment="1">
      <alignment horizontal="center" vertical="center"/>
    </xf>
    <xf numFmtId="164" fontId="16" fillId="0" borderId="13" xfId="1" applyFont="1" applyBorder="1" applyAlignment="1">
      <alignment horizontal="center" vertical="center"/>
    </xf>
    <xf numFmtId="165" fontId="16" fillId="0" borderId="13" xfId="0" applyNumberFormat="1" applyFont="1" applyBorder="1" applyAlignment="1">
      <alignment horizontal="center" vertical="center"/>
    </xf>
    <xf numFmtId="164" fontId="16" fillId="0" borderId="13" xfId="0" applyNumberFormat="1" applyFont="1" applyBorder="1" applyAlignment="1">
      <alignment horizontal="center" vertical="center"/>
    </xf>
    <xf numFmtId="43" fontId="13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4" fontId="2" fillId="3" borderId="3" xfId="0" applyNumberFormat="1" applyFont="1" applyFill="1" applyBorder="1" applyAlignment="1">
      <alignment horizontal="center" vertical="center"/>
    </xf>
    <xf numFmtId="164" fontId="2" fillId="3" borderId="11" xfId="1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8" fillId="2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9" fillId="2" borderId="0" xfId="0" applyFont="1" applyFill="1" applyAlignment="1">
      <alignment horizontal="center"/>
    </xf>
    <xf numFmtId="0" fontId="9" fillId="0" borderId="0" xfId="0" applyFont="1" applyAlignment="1">
      <alignment horizontal="center"/>
    </xf>
    <xf numFmtId="164" fontId="3" fillId="0" borderId="0" xfId="1" applyFont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oha/&#1606;&#1575;&#1583;&#1610;%20&#1575;&#1604;&#1605;&#1581;&#1575;&#1601;&#1592;&#1607;/&#1606;&#1575;&#1583;&#1610;%20&#1575;&#1604;&#1605;&#1581;&#1575;&#1601;&#1592;&#1607;%20&#1588;&#1607;&#1585;%2011/&#1581;&#1587;&#1575;&#1576;%20&#1587;&#1604;&#1601;%20&#1605;&#1608;&#1592;&#1601;&#1610;&#1606;%20&#1606;&#1575;&#1583;&#1610;%20&#1575;&#1604;&#1605;&#1581;&#1575;&#1601;&#1592;&#1607;%20&#1588;&#1607;&#1585;%201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haacc/soha%201111/&#1606;&#1575;&#1583;&#1610;%20&#1575;&#1604;&#1605;&#1581;&#1575;&#1601;&#1592;&#1607;/&#1606;&#1575;&#1583;&#1610;%20&#1575;&#1604;&#1605;&#1581;&#1575;&#1601;&#1592;&#1607;%20&#1588;&#1607;&#1585;%2011/&#1581;&#1587;&#1575;&#1576;%20&#1587;&#1604;&#1601;%20&#1605;&#1608;&#1592;&#1601;&#1610;&#1606;%20&#1606;&#1575;&#1583;&#1610;%20&#1575;&#1604;&#1605;&#1581;&#1575;&#1601;&#1592;&#1607;%20&#1588;&#1607;&#1585;%20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الرئيسية"/>
      <sheetName val="Sheet1"/>
      <sheetName val="احمد الظابط"/>
      <sheetName val="منعم"/>
      <sheetName val="إيهاب"/>
      <sheetName val="بيشوي"/>
      <sheetName val="يوسف"/>
      <sheetName val="احمد سعيد"/>
    </sheetNames>
    <sheetDataSet>
      <sheetData sheetId="0"/>
      <sheetData sheetId="1"/>
      <sheetData sheetId="2">
        <row r="2">
          <cell r="B2" t="str">
            <v>احمد الظابط</v>
          </cell>
        </row>
      </sheetData>
      <sheetData sheetId="3">
        <row r="2">
          <cell r="B2" t="str">
            <v>منعم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الرئيسية"/>
      <sheetName val="Sheet1"/>
      <sheetName val="احمد الظابط"/>
      <sheetName val="منعم"/>
      <sheetName val="إيهاب"/>
      <sheetName val="بيشوي"/>
      <sheetName val="يوسف"/>
      <sheetName val="احمد سعيد"/>
    </sheetNames>
    <sheetDataSet>
      <sheetData sheetId="0" refreshError="1"/>
      <sheetData sheetId="1" refreshError="1"/>
      <sheetData sheetId="2">
        <row r="2">
          <cell r="B2" t="str">
            <v>احمد الظابط</v>
          </cell>
        </row>
      </sheetData>
      <sheetData sheetId="3">
        <row r="2">
          <cell r="B2" t="str">
            <v>منعم</v>
          </cell>
        </row>
      </sheetData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0"/>
  <sheetViews>
    <sheetView rightToLeft="1" workbookViewId="0">
      <selection activeCell="G5" sqref="G5"/>
    </sheetView>
  </sheetViews>
  <sheetFormatPr defaultColWidth="26.85546875" defaultRowHeight="46.5" customHeight="1" x14ac:dyDescent="0.25"/>
  <cols>
    <col min="1" max="16384" width="26.85546875" style="53"/>
  </cols>
  <sheetData>
    <row r="1" spans="1:10" ht="46.5" customHeight="1" thickBot="1" x14ac:dyDescent="0.3">
      <c r="A1" s="78" t="s">
        <v>28</v>
      </c>
      <c r="B1" s="78"/>
      <c r="C1" s="78"/>
      <c r="D1" s="78"/>
      <c r="E1" s="78"/>
      <c r="F1" s="78"/>
      <c r="G1" s="78"/>
      <c r="H1" s="78"/>
    </row>
    <row r="2" spans="1:10" ht="46.5" customHeight="1" thickBot="1" x14ac:dyDescent="0.3">
      <c r="A2" s="58" t="s">
        <v>12</v>
      </c>
      <c r="B2" s="58" t="s">
        <v>0</v>
      </c>
      <c r="C2" s="58" t="s">
        <v>25</v>
      </c>
      <c r="D2" s="58" t="s">
        <v>11</v>
      </c>
      <c r="E2" s="58" t="s">
        <v>14</v>
      </c>
      <c r="F2" s="58" t="s">
        <v>2</v>
      </c>
      <c r="G2" s="58" t="s">
        <v>3</v>
      </c>
      <c r="H2" s="58" t="s">
        <v>13</v>
      </c>
    </row>
    <row r="3" spans="1:10" ht="46.5" customHeight="1" thickBot="1" x14ac:dyDescent="0.3">
      <c r="A3" s="58">
        <v>1</v>
      </c>
      <c r="B3" s="59" t="str">
        <f>'احمد الظابط'!B2</f>
        <v>احمد الظابط</v>
      </c>
      <c r="C3" s="61" t="s">
        <v>26</v>
      </c>
      <c r="D3" s="58">
        <v>7000</v>
      </c>
      <c r="E3" s="60">
        <f>'احمد الظابط'!$F$1</f>
        <v>0</v>
      </c>
      <c r="F3" s="57">
        <f>'احمد الظابط'!$F$2</f>
        <v>4175</v>
      </c>
      <c r="G3" s="57">
        <f>'احمد الظابط'!$F$3</f>
        <v>0</v>
      </c>
      <c r="H3" s="57">
        <f>D3-F3</f>
        <v>2825</v>
      </c>
      <c r="I3" s="63"/>
      <c r="J3" s="64"/>
    </row>
    <row r="4" spans="1:10" ht="46.5" customHeight="1" thickBot="1" x14ac:dyDescent="0.3">
      <c r="A4" s="58">
        <v>2</v>
      </c>
      <c r="B4" s="59" t="str">
        <f>منعم!$B$2</f>
        <v>منعم</v>
      </c>
      <c r="C4" s="62" t="s">
        <v>27</v>
      </c>
      <c r="D4" s="58">
        <v>2500</v>
      </c>
      <c r="E4" s="60">
        <f>منعم!$F$1</f>
        <v>0</v>
      </c>
      <c r="F4" s="57">
        <f>منعم!$F$2</f>
        <v>4119</v>
      </c>
      <c r="G4" s="57">
        <f>منعم!$F$3</f>
        <v>0</v>
      </c>
      <c r="H4" s="57">
        <f t="shared" ref="H4:H10" si="0">D4-F4</f>
        <v>-1619</v>
      </c>
      <c r="I4" s="64"/>
      <c r="J4" s="64"/>
    </row>
    <row r="5" spans="1:10" ht="46.5" customHeight="1" thickBot="1" x14ac:dyDescent="0.3">
      <c r="A5" s="58">
        <v>3</v>
      </c>
      <c r="B5" s="59" t="e">
        <f>#REF!</f>
        <v>#REF!</v>
      </c>
      <c r="C5" s="62" t="s">
        <v>27</v>
      </c>
      <c r="D5" s="58">
        <v>2500</v>
      </c>
      <c r="E5" s="60" t="e">
        <f>#REF!</f>
        <v>#REF!</v>
      </c>
      <c r="F5" s="57" t="e">
        <f>#REF!</f>
        <v>#REF!</v>
      </c>
      <c r="G5" s="57" t="e">
        <f>#REF!</f>
        <v>#REF!</v>
      </c>
      <c r="H5" s="57" t="e">
        <f t="shared" si="0"/>
        <v>#REF!</v>
      </c>
      <c r="I5" s="64"/>
      <c r="J5" s="64"/>
    </row>
    <row r="6" spans="1:10" ht="46.5" customHeight="1" thickBot="1" x14ac:dyDescent="0.3">
      <c r="A6" s="58">
        <v>4</v>
      </c>
      <c r="B6" s="59" t="e">
        <f>#REF!</f>
        <v>#REF!</v>
      </c>
      <c r="C6" s="62" t="s">
        <v>24</v>
      </c>
      <c r="D6" s="58">
        <v>1400</v>
      </c>
      <c r="E6" s="60" t="e">
        <f>#REF!</f>
        <v>#REF!</v>
      </c>
      <c r="F6" s="57" t="e">
        <f>#REF!</f>
        <v>#REF!</v>
      </c>
      <c r="G6" s="57" t="e">
        <f>#REF!</f>
        <v>#REF!</v>
      </c>
      <c r="H6" s="57" t="e">
        <f t="shared" si="0"/>
        <v>#REF!</v>
      </c>
      <c r="I6" s="64"/>
      <c r="J6" s="64"/>
    </row>
    <row r="7" spans="1:10" ht="46.5" customHeight="1" thickBot="1" x14ac:dyDescent="0.3">
      <c r="A7" s="58">
        <v>5</v>
      </c>
      <c r="B7" s="59" t="str">
        <f>'ام كريم'!$B$2</f>
        <v>ام كريم</v>
      </c>
      <c r="C7" s="62" t="s">
        <v>24</v>
      </c>
      <c r="D7" s="58">
        <v>1400</v>
      </c>
      <c r="E7" s="60">
        <f>'ام كريم'!$F$1</f>
        <v>0</v>
      </c>
      <c r="F7" s="57">
        <f>'ام كريم'!$F$2</f>
        <v>200</v>
      </c>
      <c r="G7" s="57">
        <f>'ام كريم'!$F$3</f>
        <v>0</v>
      </c>
      <c r="H7" s="57">
        <f t="shared" si="0"/>
        <v>1200</v>
      </c>
      <c r="I7" s="64"/>
      <c r="J7" s="64"/>
    </row>
    <row r="8" spans="1:10" ht="46.5" customHeight="1" thickBot="1" x14ac:dyDescent="0.3">
      <c r="A8" s="58">
        <v>6</v>
      </c>
      <c r="B8" s="59" t="str">
        <f>'احمد سعيد'!$B$2</f>
        <v xml:space="preserve">احمد سعيد </v>
      </c>
      <c r="C8" s="62" t="s">
        <v>27</v>
      </c>
      <c r="D8" s="58">
        <v>2800</v>
      </c>
      <c r="E8" s="60">
        <f>'احمد سعيد'!$F$1</f>
        <v>0</v>
      </c>
      <c r="F8" s="57">
        <f>'احمد سعيد'!$F$2</f>
        <v>1700</v>
      </c>
      <c r="G8" s="57">
        <f>'احمد سعيد'!$F$3</f>
        <v>0</v>
      </c>
      <c r="H8" s="57">
        <f t="shared" si="0"/>
        <v>1100</v>
      </c>
      <c r="I8" s="64"/>
      <c r="J8" s="64"/>
    </row>
    <row r="9" spans="1:10" ht="46.5" customHeight="1" thickBot="1" x14ac:dyDescent="0.3">
      <c r="A9" s="58">
        <v>7</v>
      </c>
      <c r="B9" s="59" t="str">
        <f>'احمد سيد'!$B$2</f>
        <v>احمد سيد</v>
      </c>
      <c r="C9" s="62" t="s">
        <v>27</v>
      </c>
      <c r="D9" s="58">
        <v>2200</v>
      </c>
      <c r="E9" s="60">
        <f>'احمد سيد'!$F$1</f>
        <v>0</v>
      </c>
      <c r="F9" s="57">
        <f>'احمد سيد'!$F$2</f>
        <v>1205</v>
      </c>
      <c r="G9" s="57">
        <f>'احمد سيد'!$F$3</f>
        <v>0</v>
      </c>
      <c r="H9" s="57">
        <f t="shared" si="0"/>
        <v>995</v>
      </c>
      <c r="I9" s="64"/>
      <c r="J9" s="64"/>
    </row>
    <row r="10" spans="1:10" ht="46.5" customHeight="1" thickBot="1" x14ac:dyDescent="0.3">
      <c r="A10" s="58">
        <v>8</v>
      </c>
      <c r="B10" s="59" t="str">
        <f>محمود!$B$2</f>
        <v>محمود</v>
      </c>
      <c r="C10" s="62" t="s">
        <v>24</v>
      </c>
      <c r="D10" s="58">
        <v>2400</v>
      </c>
      <c r="E10" s="60">
        <f>محمود!$F$1</f>
        <v>0</v>
      </c>
      <c r="F10" s="57">
        <f>محمود!$F$2</f>
        <v>1730</v>
      </c>
      <c r="G10" s="57">
        <f>محمود!$F$3</f>
        <v>0</v>
      </c>
      <c r="H10" s="57">
        <f t="shared" si="0"/>
        <v>670</v>
      </c>
      <c r="I10" s="64"/>
      <c r="J10" s="64"/>
    </row>
    <row r="11" spans="1:10" ht="46.5" customHeight="1" thickBot="1" x14ac:dyDescent="0.3">
      <c r="A11" s="58"/>
      <c r="B11" s="58"/>
      <c r="C11" s="58"/>
      <c r="D11" s="58"/>
      <c r="E11" s="58"/>
      <c r="F11" s="57" t="e">
        <f>SUM(F3:F10)</f>
        <v>#REF!</v>
      </c>
      <c r="G11" s="57" t="e">
        <f>SUM(G3:G7)</f>
        <v>#REF!</v>
      </c>
      <c r="H11" s="58"/>
    </row>
    <row r="12" spans="1:10" ht="46.5" customHeight="1" x14ac:dyDescent="0.25">
      <c r="C12" s="62"/>
      <c r="E12" s="53" t="s">
        <v>51</v>
      </c>
      <c r="F12" s="53">
        <v>3835</v>
      </c>
    </row>
    <row r="13" spans="1:10" ht="46.5" customHeight="1" x14ac:dyDescent="0.25">
      <c r="F13" s="70" t="e">
        <f>F11-F12</f>
        <v>#REF!</v>
      </c>
      <c r="G13" s="54"/>
    </row>
    <row r="17" spans="1:12" ht="46.5" customHeight="1" thickBot="1" x14ac:dyDescent="0.3">
      <c r="A17" s="79" t="s">
        <v>29</v>
      </c>
      <c r="B17" s="79"/>
      <c r="C17" s="79"/>
      <c r="D17" s="79"/>
      <c r="E17" s="79"/>
      <c r="F17" s="79"/>
      <c r="G17" s="79"/>
      <c r="H17" s="79"/>
      <c r="I17" s="79"/>
      <c r="J17" s="79"/>
      <c r="K17" s="79"/>
      <c r="L17" s="79"/>
    </row>
    <row r="18" spans="1:12" ht="46.5" customHeight="1" thickBot="1" x14ac:dyDescent="0.3">
      <c r="A18" s="65" t="s">
        <v>12</v>
      </c>
      <c r="B18" s="65" t="s">
        <v>0</v>
      </c>
      <c r="C18" s="65" t="s">
        <v>30</v>
      </c>
      <c r="D18" s="65" t="s">
        <v>11</v>
      </c>
      <c r="E18" s="65" t="s">
        <v>31</v>
      </c>
      <c r="F18" s="65" t="s">
        <v>32</v>
      </c>
      <c r="G18" s="65" t="s">
        <v>33</v>
      </c>
      <c r="H18" s="65" t="s">
        <v>34</v>
      </c>
      <c r="I18" s="65" t="s">
        <v>35</v>
      </c>
      <c r="J18" s="65" t="s">
        <v>42</v>
      </c>
      <c r="K18" s="65" t="s">
        <v>43</v>
      </c>
      <c r="L18" s="65" t="s">
        <v>36</v>
      </c>
    </row>
    <row r="19" spans="1:12" ht="46.5" customHeight="1" thickBot="1" x14ac:dyDescent="0.3">
      <c r="A19" s="65">
        <v>1</v>
      </c>
      <c r="B19" s="66" t="str">
        <f>'[1]احمد الظابط'!$B$2</f>
        <v>احمد الظابط</v>
      </c>
      <c r="C19" s="66" t="s">
        <v>16</v>
      </c>
      <c r="D19" s="65">
        <v>7000</v>
      </c>
      <c r="E19" s="67">
        <f>D19/30</f>
        <v>233.33333333333334</v>
      </c>
      <c r="F19" s="68">
        <v>30</v>
      </c>
      <c r="G19" s="69">
        <f>E19*F19</f>
        <v>7000</v>
      </c>
      <c r="H19" s="69"/>
      <c r="I19" s="69"/>
      <c r="J19" s="69">
        <v>6325</v>
      </c>
      <c r="K19" s="69">
        <v>600</v>
      </c>
      <c r="L19" s="69">
        <f>G19+H19-I19-J19-K19</f>
        <v>75</v>
      </c>
    </row>
    <row r="20" spans="1:12" ht="46.5" customHeight="1" thickBot="1" x14ac:dyDescent="0.3">
      <c r="A20" s="65">
        <v>2</v>
      </c>
      <c r="B20" s="66" t="str">
        <f>[1]منعم!$B$2</f>
        <v>منعم</v>
      </c>
      <c r="C20" s="66" t="s">
        <v>37</v>
      </c>
      <c r="D20" s="65">
        <v>2500</v>
      </c>
      <c r="E20" s="67">
        <f t="shared" ref="E20:E22" si="1">D20/30</f>
        <v>83.333333333333329</v>
      </c>
      <c r="F20" s="68">
        <v>30</v>
      </c>
      <c r="G20" s="69">
        <f t="shared" ref="G20:G26" si="2">E20*F20</f>
        <v>2500</v>
      </c>
      <c r="H20" s="69"/>
      <c r="I20" s="69"/>
      <c r="J20" s="69"/>
      <c r="K20" s="69">
        <v>1500</v>
      </c>
      <c r="L20" s="69">
        <f t="shared" ref="L20:L28" si="3">G20+H20-I20-J20-K20</f>
        <v>1000</v>
      </c>
    </row>
    <row r="21" spans="1:12" ht="46.5" customHeight="1" thickBot="1" x14ac:dyDescent="0.3">
      <c r="A21" s="65">
        <v>3</v>
      </c>
      <c r="B21" s="66" t="s">
        <v>20</v>
      </c>
      <c r="C21" s="66" t="s">
        <v>38</v>
      </c>
      <c r="D21" s="65">
        <v>2200</v>
      </c>
      <c r="E21" s="67">
        <f t="shared" si="1"/>
        <v>73.333333333333329</v>
      </c>
      <c r="F21" s="68">
        <v>28</v>
      </c>
      <c r="G21" s="69">
        <f t="shared" si="2"/>
        <v>2053.333333333333</v>
      </c>
      <c r="H21" s="69"/>
      <c r="I21" s="69"/>
      <c r="J21" s="69">
        <v>850</v>
      </c>
      <c r="K21" s="69">
        <v>1205</v>
      </c>
      <c r="L21" s="69">
        <f t="shared" si="3"/>
        <v>-1.6666666666669698</v>
      </c>
    </row>
    <row r="22" spans="1:12" ht="46.5" customHeight="1" thickBot="1" x14ac:dyDescent="0.3">
      <c r="A22" s="65">
        <v>4</v>
      </c>
      <c r="B22" s="66" t="s">
        <v>39</v>
      </c>
      <c r="C22" s="66" t="s">
        <v>40</v>
      </c>
      <c r="D22" s="65">
        <v>2800</v>
      </c>
      <c r="E22" s="67">
        <f t="shared" si="1"/>
        <v>93.333333333333329</v>
      </c>
      <c r="F22" s="68">
        <v>25</v>
      </c>
      <c r="G22" s="69">
        <f t="shared" si="2"/>
        <v>2333.333333333333</v>
      </c>
      <c r="H22" s="69">
        <v>93</v>
      </c>
      <c r="I22" s="69">
        <v>130</v>
      </c>
      <c r="J22" s="69">
        <v>1388</v>
      </c>
      <c r="K22" s="69"/>
      <c r="L22" s="69">
        <f t="shared" si="3"/>
        <v>908.33333333333303</v>
      </c>
    </row>
    <row r="23" spans="1:12" ht="46.5" customHeight="1" thickBot="1" x14ac:dyDescent="0.3">
      <c r="A23" s="65">
        <v>5</v>
      </c>
      <c r="B23" s="66" t="s">
        <v>22</v>
      </c>
      <c r="C23" s="66" t="s">
        <v>24</v>
      </c>
      <c r="D23" s="65">
        <v>1400</v>
      </c>
      <c r="E23" s="67">
        <v>46.666666666666664</v>
      </c>
      <c r="F23" s="68">
        <v>30</v>
      </c>
      <c r="G23" s="69">
        <f t="shared" si="2"/>
        <v>1400</v>
      </c>
      <c r="H23" s="69"/>
      <c r="I23" s="69"/>
      <c r="J23" s="69">
        <v>1400</v>
      </c>
      <c r="K23" s="69"/>
      <c r="L23" s="69">
        <f t="shared" si="3"/>
        <v>0</v>
      </c>
    </row>
    <row r="24" spans="1:12" ht="46.5" customHeight="1" thickBot="1" x14ac:dyDescent="0.3">
      <c r="A24" s="65">
        <v>6</v>
      </c>
      <c r="B24" s="66" t="s">
        <v>21</v>
      </c>
      <c r="C24" s="66" t="s">
        <v>24</v>
      </c>
      <c r="D24" s="65">
        <v>1400</v>
      </c>
      <c r="E24" s="67">
        <f t="shared" ref="E24:E26" si="4">D24/30</f>
        <v>46.666666666666664</v>
      </c>
      <c r="F24" s="67">
        <v>30</v>
      </c>
      <c r="G24" s="69">
        <f t="shared" si="2"/>
        <v>1400</v>
      </c>
      <c r="H24" s="69"/>
      <c r="I24" s="69"/>
      <c r="J24" s="69">
        <v>1400</v>
      </c>
      <c r="K24" s="69"/>
      <c r="L24" s="69">
        <f t="shared" si="3"/>
        <v>0</v>
      </c>
    </row>
    <row r="25" spans="1:12" ht="46.5" customHeight="1" thickBot="1" x14ac:dyDescent="0.3">
      <c r="A25" s="65">
        <v>7</v>
      </c>
      <c r="B25" s="66" t="s">
        <v>41</v>
      </c>
      <c r="C25" s="66" t="s">
        <v>24</v>
      </c>
      <c r="D25" s="65">
        <v>2400</v>
      </c>
      <c r="E25" s="67">
        <f t="shared" si="4"/>
        <v>80</v>
      </c>
      <c r="F25" s="67">
        <v>29</v>
      </c>
      <c r="G25" s="69">
        <f t="shared" si="2"/>
        <v>2320</v>
      </c>
      <c r="H25" s="69"/>
      <c r="I25" s="69"/>
      <c r="J25" s="69">
        <v>2320</v>
      </c>
      <c r="K25" s="69"/>
      <c r="L25" s="69">
        <f t="shared" si="3"/>
        <v>0</v>
      </c>
    </row>
    <row r="26" spans="1:12" ht="46.5" customHeight="1" thickBot="1" x14ac:dyDescent="0.3">
      <c r="A26" s="65">
        <v>8</v>
      </c>
      <c r="B26" s="66" t="s">
        <v>23</v>
      </c>
      <c r="C26" s="66" t="s">
        <v>24</v>
      </c>
      <c r="D26" s="65">
        <v>2400</v>
      </c>
      <c r="E26" s="67">
        <f t="shared" si="4"/>
        <v>80</v>
      </c>
      <c r="F26" s="67">
        <v>30</v>
      </c>
      <c r="G26" s="69">
        <f t="shared" si="2"/>
        <v>2400</v>
      </c>
      <c r="H26" s="69"/>
      <c r="I26" s="69"/>
      <c r="J26" s="69">
        <v>1850</v>
      </c>
      <c r="K26" s="69">
        <v>530</v>
      </c>
      <c r="L26" s="69">
        <f t="shared" si="3"/>
        <v>20</v>
      </c>
    </row>
    <row r="27" spans="1:12" ht="46.5" customHeight="1" thickBot="1" x14ac:dyDescent="0.3">
      <c r="A27" s="65">
        <v>9</v>
      </c>
      <c r="B27" s="66"/>
      <c r="C27" s="66"/>
      <c r="D27" s="65"/>
      <c r="E27" s="67"/>
      <c r="F27" s="67"/>
      <c r="G27" s="68"/>
      <c r="H27" s="69"/>
      <c r="I27" s="69"/>
      <c r="J27" s="69"/>
      <c r="K27" s="69"/>
      <c r="L27" s="69">
        <f t="shared" si="3"/>
        <v>0</v>
      </c>
    </row>
    <row r="28" spans="1:12" ht="46.5" customHeight="1" thickBot="1" x14ac:dyDescent="0.3">
      <c r="A28" s="65">
        <v>10</v>
      </c>
      <c r="B28" s="66"/>
      <c r="C28" s="66"/>
      <c r="D28" s="65"/>
      <c r="E28" s="65"/>
      <c r="F28" s="67"/>
      <c r="G28" s="68"/>
      <c r="H28" s="69"/>
      <c r="I28" s="69"/>
      <c r="J28" s="69"/>
      <c r="K28" s="69"/>
      <c r="L28" s="69">
        <f t="shared" si="3"/>
        <v>0</v>
      </c>
    </row>
    <row r="29" spans="1:12" ht="46.5" customHeight="1" thickBot="1" x14ac:dyDescent="0.3">
      <c r="A29" s="65"/>
      <c r="B29" s="66"/>
      <c r="C29" s="66"/>
      <c r="D29" s="65"/>
      <c r="E29" s="67"/>
      <c r="F29" s="69"/>
      <c r="G29" s="69"/>
      <c r="H29" s="69"/>
      <c r="I29" s="69"/>
      <c r="J29" s="69"/>
      <c r="K29" s="69"/>
      <c r="L29" s="69"/>
    </row>
    <row r="38" spans="1:12" ht="46.5" customHeight="1" thickBot="1" x14ac:dyDescent="0.3">
      <c r="A38" s="79" t="s">
        <v>29</v>
      </c>
      <c r="B38" s="79"/>
      <c r="C38" s="79"/>
      <c r="D38" s="79"/>
      <c r="E38" s="79"/>
      <c r="F38" s="79"/>
      <c r="G38" s="79"/>
      <c r="H38" s="79"/>
      <c r="I38" s="79"/>
      <c r="J38" s="79"/>
      <c r="K38" s="79"/>
      <c r="L38" s="79"/>
    </row>
    <row r="39" spans="1:12" ht="46.5" customHeight="1" thickBot="1" x14ac:dyDescent="0.3">
      <c r="A39" s="65" t="s">
        <v>12</v>
      </c>
      <c r="B39" s="65" t="s">
        <v>0</v>
      </c>
      <c r="C39" s="65" t="s">
        <v>30</v>
      </c>
      <c r="D39" s="65" t="s">
        <v>11</v>
      </c>
      <c r="E39" s="65" t="s">
        <v>31</v>
      </c>
      <c r="F39" s="65" t="s">
        <v>32</v>
      </c>
      <c r="G39" s="65" t="s">
        <v>33</v>
      </c>
      <c r="H39" s="65" t="s">
        <v>34</v>
      </c>
      <c r="I39" s="65" t="s">
        <v>35</v>
      </c>
      <c r="J39" s="65" t="s">
        <v>42</v>
      </c>
      <c r="K39" s="65" t="s">
        <v>43</v>
      </c>
      <c r="L39" s="65" t="s">
        <v>36</v>
      </c>
    </row>
    <row r="40" spans="1:12" ht="46.5" customHeight="1" thickBot="1" x14ac:dyDescent="0.3">
      <c r="A40" s="65">
        <v>1</v>
      </c>
      <c r="B40" s="66" t="str">
        <f>'[1]احمد الظابط'!$B$2</f>
        <v>احمد الظابط</v>
      </c>
      <c r="C40" s="66" t="s">
        <v>16</v>
      </c>
      <c r="D40" s="65">
        <v>7000</v>
      </c>
      <c r="E40" s="67">
        <f>D40/30</f>
        <v>233.33333333333334</v>
      </c>
      <c r="F40" s="68">
        <v>30</v>
      </c>
      <c r="G40" s="69">
        <f>E40*F40</f>
        <v>7000</v>
      </c>
      <c r="H40" s="69"/>
      <c r="I40" s="69"/>
      <c r="J40" s="69"/>
      <c r="K40" s="69"/>
      <c r="L40" s="69"/>
    </row>
    <row r="41" spans="1:12" ht="46.5" customHeight="1" thickBot="1" x14ac:dyDescent="0.3">
      <c r="A41" s="65">
        <v>2</v>
      </c>
      <c r="B41" s="66" t="str">
        <f>[1]منعم!$B$2</f>
        <v>منعم</v>
      </c>
      <c r="C41" s="66" t="s">
        <v>37</v>
      </c>
      <c r="D41" s="65">
        <v>2500</v>
      </c>
      <c r="E41" s="67">
        <f t="shared" ref="E41:E43" si="5">D41/30</f>
        <v>83.333333333333329</v>
      </c>
      <c r="F41" s="68">
        <v>30</v>
      </c>
      <c r="G41" s="69">
        <f t="shared" ref="G41:G47" si="6">E41*F41</f>
        <v>2500</v>
      </c>
      <c r="H41" s="69"/>
      <c r="I41" s="69"/>
      <c r="J41" s="69"/>
      <c r="K41" s="69"/>
      <c r="L41" s="69"/>
    </row>
    <row r="42" spans="1:12" ht="46.5" customHeight="1" thickBot="1" x14ac:dyDescent="0.3">
      <c r="A42" s="65">
        <v>3</v>
      </c>
      <c r="B42" s="66" t="s">
        <v>20</v>
      </c>
      <c r="C42" s="66" t="s">
        <v>38</v>
      </c>
      <c r="D42" s="65">
        <v>2200</v>
      </c>
      <c r="E42" s="67">
        <f t="shared" si="5"/>
        <v>73.333333333333329</v>
      </c>
      <c r="F42" s="68">
        <v>28</v>
      </c>
      <c r="G42" s="69">
        <f t="shared" si="6"/>
        <v>2053.333333333333</v>
      </c>
      <c r="H42" s="69"/>
      <c r="I42" s="69"/>
      <c r="J42" s="69"/>
      <c r="K42" s="69"/>
      <c r="L42" s="69"/>
    </row>
    <row r="43" spans="1:12" ht="46.5" customHeight="1" thickBot="1" x14ac:dyDescent="0.3">
      <c r="A43" s="65">
        <v>4</v>
      </c>
      <c r="B43" s="66" t="s">
        <v>39</v>
      </c>
      <c r="C43" s="66" t="s">
        <v>40</v>
      </c>
      <c r="D43" s="65">
        <v>2800</v>
      </c>
      <c r="E43" s="67">
        <f t="shared" si="5"/>
        <v>93.333333333333329</v>
      </c>
      <c r="F43" s="68">
        <v>25</v>
      </c>
      <c r="G43" s="69">
        <f t="shared" si="6"/>
        <v>2333.333333333333</v>
      </c>
      <c r="H43" s="69"/>
      <c r="I43" s="69"/>
      <c r="J43" s="69"/>
      <c r="K43" s="69"/>
      <c r="L43" s="69"/>
    </row>
    <row r="44" spans="1:12" ht="46.5" customHeight="1" thickBot="1" x14ac:dyDescent="0.3">
      <c r="A44" s="65">
        <v>5</v>
      </c>
      <c r="B44" s="66" t="s">
        <v>22</v>
      </c>
      <c r="C44" s="66" t="s">
        <v>24</v>
      </c>
      <c r="D44" s="65">
        <v>1400</v>
      </c>
      <c r="E44" s="67">
        <v>46.666666666666664</v>
      </c>
      <c r="F44" s="68">
        <v>30</v>
      </c>
      <c r="G44" s="69">
        <f t="shared" si="6"/>
        <v>1400</v>
      </c>
      <c r="H44" s="69"/>
      <c r="I44" s="69"/>
      <c r="J44" s="69"/>
      <c r="K44" s="69"/>
      <c r="L44" s="69"/>
    </row>
    <row r="45" spans="1:12" ht="46.5" customHeight="1" thickBot="1" x14ac:dyDescent="0.3">
      <c r="A45" s="65">
        <v>6</v>
      </c>
      <c r="B45" s="66" t="s">
        <v>21</v>
      </c>
      <c r="C45" s="66" t="s">
        <v>24</v>
      </c>
      <c r="D45" s="65">
        <v>1400</v>
      </c>
      <c r="E45" s="67">
        <f t="shared" ref="E45:E47" si="7">D45/30</f>
        <v>46.666666666666664</v>
      </c>
      <c r="F45" s="68">
        <v>30</v>
      </c>
      <c r="G45" s="69">
        <f t="shared" si="6"/>
        <v>1400</v>
      </c>
      <c r="H45" s="69"/>
      <c r="I45" s="69"/>
      <c r="J45" s="69"/>
      <c r="K45" s="69"/>
      <c r="L45" s="69"/>
    </row>
    <row r="46" spans="1:12" ht="46.5" customHeight="1" thickBot="1" x14ac:dyDescent="0.3">
      <c r="A46" s="65">
        <v>7</v>
      </c>
      <c r="B46" s="66" t="s">
        <v>41</v>
      </c>
      <c r="C46" s="66" t="s">
        <v>24</v>
      </c>
      <c r="D46" s="65">
        <v>2400</v>
      </c>
      <c r="E46" s="67">
        <f t="shared" si="7"/>
        <v>80</v>
      </c>
      <c r="F46" s="68">
        <v>29</v>
      </c>
      <c r="G46" s="69">
        <f t="shared" si="6"/>
        <v>2320</v>
      </c>
      <c r="H46" s="69"/>
      <c r="I46" s="69"/>
      <c r="J46" s="69"/>
      <c r="K46" s="69"/>
      <c r="L46" s="69"/>
    </row>
    <row r="47" spans="1:12" ht="46.5" customHeight="1" thickBot="1" x14ac:dyDescent="0.3">
      <c r="A47" s="65">
        <v>8</v>
      </c>
      <c r="B47" s="66" t="s">
        <v>23</v>
      </c>
      <c r="C47" s="66" t="s">
        <v>24</v>
      </c>
      <c r="D47" s="65">
        <v>2400</v>
      </c>
      <c r="E47" s="67">
        <f t="shared" si="7"/>
        <v>80</v>
      </c>
      <c r="F47" s="68">
        <v>30</v>
      </c>
      <c r="G47" s="69">
        <f t="shared" si="6"/>
        <v>2400</v>
      </c>
      <c r="H47" s="69"/>
      <c r="I47" s="69"/>
      <c r="J47" s="69"/>
      <c r="K47" s="69"/>
      <c r="L47" s="69"/>
    </row>
    <row r="48" spans="1:12" ht="46.5" customHeight="1" thickBot="1" x14ac:dyDescent="0.3">
      <c r="A48" s="65">
        <v>9</v>
      </c>
      <c r="B48" s="66"/>
      <c r="C48" s="66"/>
      <c r="D48" s="65"/>
      <c r="E48" s="67"/>
      <c r="F48" s="67"/>
      <c r="G48" s="68"/>
      <c r="H48" s="69"/>
      <c r="I48" s="69"/>
      <c r="J48" s="69"/>
      <c r="K48" s="69"/>
      <c r="L48" s="69"/>
    </row>
    <row r="49" spans="1:12" ht="46.5" customHeight="1" thickBot="1" x14ac:dyDescent="0.3">
      <c r="A49" s="65">
        <v>10</v>
      </c>
      <c r="B49" s="66"/>
      <c r="C49" s="66"/>
      <c r="D49" s="65"/>
      <c r="E49" s="65"/>
      <c r="F49" s="67"/>
      <c r="G49" s="68"/>
      <c r="H49" s="69"/>
      <c r="I49" s="69"/>
      <c r="J49" s="69"/>
      <c r="K49" s="69"/>
      <c r="L49" s="69"/>
    </row>
    <row r="50" spans="1:12" ht="46.5" customHeight="1" thickBot="1" x14ac:dyDescent="0.3">
      <c r="A50" s="65"/>
      <c r="B50" s="66"/>
      <c r="C50" s="66"/>
      <c r="D50" s="65"/>
      <c r="E50" s="67"/>
      <c r="F50" s="69"/>
      <c r="G50" s="69"/>
      <c r="H50" s="69"/>
      <c r="I50" s="69"/>
      <c r="J50" s="69"/>
      <c r="K50" s="69"/>
      <c r="L50" s="69"/>
    </row>
  </sheetData>
  <mergeCells count="3">
    <mergeCell ref="A1:H1"/>
    <mergeCell ref="A17:L17"/>
    <mergeCell ref="A38:L38"/>
  </mergeCells>
  <hyperlinks>
    <hyperlink ref="B3" location="ايهاب!A1" display="ايهاب!A1"/>
    <hyperlink ref="B4" location="سامح!A1" display="سامح!A1"/>
    <hyperlink ref="B5" location="'ايمن مفرح'!A1" display="'ايمن مفرح'!A1"/>
    <hyperlink ref="B6" location="'محمد احمد قطب '!A1" display="'محمد احمد قطب '!A1"/>
    <hyperlink ref="B19" location="ايهاب!A1" display="ايهاب!A1"/>
    <hyperlink ref="B20" location="سامح!A1" display="سامح!A1"/>
    <hyperlink ref="B40" location="ايهاب!A1" display="ايهاب!A1"/>
    <hyperlink ref="B41" location="سامح!A1" display="سامح!A1"/>
  </hyperlinks>
  <printOptions horizontalCentered="1" verticalCentered="1"/>
  <pageMargins left="0.7" right="0.7" top="1.5" bottom="0.75" header="0.3" footer="0.3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showGridLines="0" rightToLeft="1" workbookViewId="0">
      <pane ySplit="6" topLeftCell="A7" activePane="bottomLeft" state="frozen"/>
      <selection pane="bottomLeft" activeCell="B10" sqref="B10:B13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style="1" customWidth="1"/>
    <col min="7" max="7" width="23.42578125" customWidth="1"/>
  </cols>
  <sheetData>
    <row r="1" spans="1:7" ht="22.5" customHeight="1" thickTop="1" x14ac:dyDescent="1.05">
      <c r="E1" s="50" t="s">
        <v>14</v>
      </c>
      <c r="F1" s="55"/>
    </row>
    <row r="2" spans="1:7" s="2" customFormat="1" ht="27" customHeight="1" x14ac:dyDescent="1.1499999999999999">
      <c r="A2" s="44" t="s">
        <v>0</v>
      </c>
      <c r="B2" s="80" t="s">
        <v>15</v>
      </c>
      <c r="C2" s="80"/>
      <c r="D2" s="28" t="s">
        <v>9</v>
      </c>
      <c r="E2" s="32" t="s">
        <v>2</v>
      </c>
      <c r="F2" s="4">
        <f>SUM(B7:B42)</f>
        <v>4175</v>
      </c>
      <c r="G2" s="56" t="s">
        <v>10</v>
      </c>
    </row>
    <row r="3" spans="1:7" s="2" customFormat="1" ht="27" customHeight="1" x14ac:dyDescent="1.1499999999999999">
      <c r="A3" s="40" t="s">
        <v>1</v>
      </c>
      <c r="B3" s="81" t="s">
        <v>16</v>
      </c>
      <c r="C3" s="81"/>
      <c r="D3" s="29">
        <f ca="1">TODAY()</f>
        <v>45329</v>
      </c>
      <c r="E3" s="32" t="s">
        <v>3</v>
      </c>
      <c r="F3" s="4">
        <f>SUM(C7:C42)</f>
        <v>0</v>
      </c>
      <c r="G3" s="2">
        <v>3500</v>
      </c>
    </row>
    <row r="4" spans="1:7" s="2" customFormat="1" ht="22.5" customHeight="1" thickBot="1" x14ac:dyDescent="1.1000000000000001">
      <c r="A4" s="2" t="s">
        <v>11</v>
      </c>
      <c r="B4" s="82">
        <v>7000</v>
      </c>
      <c r="C4" s="82"/>
      <c r="E4" s="46" t="s">
        <v>4</v>
      </c>
      <c r="F4" s="47">
        <f>F2-F3</f>
        <v>4175</v>
      </c>
    </row>
    <row r="5" spans="1:7" s="2" customFormat="1" ht="7.5" customHeight="1" thickTop="1" thickBot="1" x14ac:dyDescent="0.3">
      <c r="A5" s="42"/>
      <c r="B5" s="42"/>
      <c r="C5" s="42"/>
      <c r="D5" s="42"/>
      <c r="E5" s="42"/>
      <c r="F5" s="42"/>
      <c r="G5" s="42"/>
    </row>
    <row r="6" spans="1:7" s="2" customFormat="1" ht="32.25" customHeight="1" thickTop="1" thickBot="1" x14ac:dyDescent="1.3">
      <c r="A6" s="35" t="s">
        <v>8</v>
      </c>
      <c r="B6" s="36" t="s">
        <v>2</v>
      </c>
      <c r="C6" s="36" t="s">
        <v>3</v>
      </c>
      <c r="D6" s="36" t="s">
        <v>5</v>
      </c>
      <c r="E6" s="36" t="s">
        <v>6</v>
      </c>
      <c r="F6" s="34" t="s">
        <v>7</v>
      </c>
    </row>
    <row r="7" spans="1:7" s="2" customFormat="1" ht="32.25" customHeight="1" thickTop="1" thickBot="1" x14ac:dyDescent="0.3">
      <c r="A7" s="23"/>
      <c r="B7" s="8"/>
      <c r="C7" s="8"/>
      <c r="D7" s="15"/>
      <c r="E7" s="6"/>
      <c r="F7" s="7"/>
    </row>
    <row r="8" spans="1:7" s="2" customFormat="1" ht="32.25" customHeight="1" thickTop="1" thickBot="1" x14ac:dyDescent="0.3">
      <c r="A8" s="23">
        <v>44927</v>
      </c>
      <c r="B8" s="8">
        <v>600</v>
      </c>
      <c r="C8" s="8"/>
      <c r="D8" s="15" t="s">
        <v>44</v>
      </c>
      <c r="E8" s="9"/>
      <c r="F8" s="10"/>
    </row>
    <row r="9" spans="1:7" s="71" customFormat="1" ht="32.25" customHeight="1" thickTop="1" thickBot="1" x14ac:dyDescent="0.3">
      <c r="A9" s="23">
        <v>45383</v>
      </c>
      <c r="B9" s="8">
        <v>75</v>
      </c>
      <c r="C9" s="8"/>
      <c r="D9" s="15" t="s">
        <v>55</v>
      </c>
      <c r="E9" s="9"/>
      <c r="F9" s="10"/>
    </row>
    <row r="10" spans="1:7" s="2" customFormat="1" ht="32.25" customHeight="1" thickTop="1" thickBot="1" x14ac:dyDescent="0.3">
      <c r="A10" s="23">
        <v>45474</v>
      </c>
      <c r="B10" s="8">
        <v>1000</v>
      </c>
      <c r="C10" s="8"/>
      <c r="D10" s="15" t="s">
        <v>46</v>
      </c>
      <c r="E10" s="9"/>
      <c r="F10" s="10"/>
    </row>
    <row r="11" spans="1:7" s="2" customFormat="1" ht="32.25" customHeight="1" thickTop="1" thickBot="1" x14ac:dyDescent="0.3">
      <c r="A11" s="23">
        <v>45627</v>
      </c>
      <c r="B11" s="8">
        <v>1000</v>
      </c>
      <c r="C11" s="8"/>
      <c r="D11" s="15" t="s">
        <v>46</v>
      </c>
      <c r="E11" s="9"/>
      <c r="F11" s="10"/>
    </row>
    <row r="12" spans="1:7" s="2" customFormat="1" ht="32.25" customHeight="1" thickTop="1" thickBot="1" x14ac:dyDescent="0.3">
      <c r="A12" s="26" t="s">
        <v>47</v>
      </c>
      <c r="B12" s="17">
        <v>1350</v>
      </c>
      <c r="C12" s="8"/>
      <c r="D12" s="15" t="s">
        <v>46</v>
      </c>
      <c r="E12" s="9"/>
      <c r="F12" s="10"/>
    </row>
    <row r="13" spans="1:7" s="2" customFormat="1" ht="32.25" customHeight="1" thickTop="1" thickBot="1" x14ac:dyDescent="0.3">
      <c r="A13" s="23" t="s">
        <v>48</v>
      </c>
      <c r="B13" s="8">
        <v>150</v>
      </c>
      <c r="C13" s="8"/>
      <c r="D13" s="15" t="s">
        <v>46</v>
      </c>
      <c r="E13" s="9"/>
      <c r="F13" s="10"/>
    </row>
    <row r="14" spans="1:7" s="2" customFormat="1" ht="32.25" customHeight="1" thickTop="1" thickBot="1" x14ac:dyDescent="0.3">
      <c r="A14" s="72" t="s">
        <v>53</v>
      </c>
      <c r="B14" s="73"/>
      <c r="C14" s="73"/>
      <c r="D14" s="74" t="s">
        <v>56</v>
      </c>
      <c r="E14" s="75">
        <v>1850</v>
      </c>
      <c r="F14" s="76"/>
    </row>
    <row r="15" spans="1:7" s="2" customFormat="1" ht="32.25" customHeight="1" thickTop="1" thickBot="1" x14ac:dyDescent="0.3">
      <c r="A15" s="23"/>
      <c r="B15" s="8"/>
      <c r="C15" s="8"/>
      <c r="D15" s="15"/>
      <c r="E15" s="9"/>
      <c r="F15" s="10"/>
    </row>
    <row r="16" spans="1:7" s="2" customFormat="1" ht="32.25" customHeight="1" thickTop="1" thickBot="1" x14ac:dyDescent="0.3">
      <c r="A16" s="23"/>
      <c r="B16" s="8"/>
      <c r="C16" s="8"/>
      <c r="D16" s="15"/>
      <c r="E16" s="9"/>
      <c r="F16" s="10"/>
    </row>
    <row r="17" spans="1:6" s="2" customFormat="1" ht="32.25" customHeight="1" thickTop="1" x14ac:dyDescent="0.25">
      <c r="A17" s="23"/>
      <c r="B17" s="8"/>
      <c r="C17" s="8"/>
      <c r="D17" s="15"/>
      <c r="E17" s="9"/>
      <c r="F17" s="10"/>
    </row>
    <row r="18" spans="1:6" s="2" customFormat="1" ht="32.25" customHeight="1" x14ac:dyDescent="0.25">
      <c r="A18" s="23"/>
      <c r="B18" s="8"/>
      <c r="C18" s="8"/>
      <c r="D18" s="9"/>
      <c r="E18" s="9"/>
      <c r="F18" s="10"/>
    </row>
    <row r="19" spans="1:6" s="2" customFormat="1" ht="32.25" customHeight="1" x14ac:dyDescent="0.25">
      <c r="A19" s="23"/>
      <c r="B19" s="8"/>
      <c r="C19" s="8"/>
      <c r="D19" s="9"/>
      <c r="E19" s="9"/>
      <c r="F19" s="10"/>
    </row>
    <row r="20" spans="1:6" s="2" customFormat="1" ht="32.25" customHeight="1" x14ac:dyDescent="0.25">
      <c r="A20" s="23"/>
      <c r="B20" s="8"/>
      <c r="C20" s="8"/>
      <c r="D20" s="9"/>
      <c r="E20" s="9"/>
      <c r="F20" s="10"/>
    </row>
    <row r="21" spans="1:6" s="2" customFormat="1" ht="32.25" customHeight="1" x14ac:dyDescent="0.25">
      <c r="A21" s="23"/>
      <c r="B21" s="8"/>
      <c r="C21" s="8"/>
      <c r="D21" s="9"/>
      <c r="E21" s="9"/>
      <c r="F21" s="10"/>
    </row>
    <row r="22" spans="1:6" s="2" customFormat="1" ht="32.25" customHeight="1" x14ac:dyDescent="0.25">
      <c r="A22" s="23"/>
      <c r="B22" s="8"/>
      <c r="C22" s="8"/>
      <c r="D22" s="9"/>
      <c r="E22" s="9"/>
      <c r="F22" s="10"/>
    </row>
    <row r="23" spans="1:6" s="2" customFormat="1" ht="32.25" customHeight="1" x14ac:dyDescent="0.25">
      <c r="A23" s="23"/>
      <c r="B23" s="8"/>
      <c r="C23" s="8"/>
      <c r="D23" s="9"/>
      <c r="E23" s="9"/>
      <c r="F23" s="10"/>
    </row>
    <row r="24" spans="1:6" s="2" customFormat="1" ht="32.25" customHeight="1" x14ac:dyDescent="0.25">
      <c r="A24" s="23"/>
      <c r="B24" s="8"/>
      <c r="C24" s="8"/>
      <c r="D24" s="9"/>
      <c r="E24" s="9"/>
      <c r="F24" s="10"/>
    </row>
    <row r="25" spans="1:6" s="2" customFormat="1" ht="32.25" customHeight="1" x14ac:dyDescent="0.25">
      <c r="A25" s="23"/>
      <c r="B25" s="8"/>
      <c r="C25" s="8"/>
      <c r="D25" s="9"/>
      <c r="E25" s="9"/>
      <c r="F25" s="10"/>
    </row>
    <row r="26" spans="1:6" s="2" customFormat="1" ht="32.25" customHeight="1" x14ac:dyDescent="0.25">
      <c r="A26" s="23"/>
      <c r="B26" s="8"/>
      <c r="C26" s="8"/>
      <c r="D26" s="9"/>
      <c r="E26" s="9"/>
      <c r="F26" s="10"/>
    </row>
    <row r="27" spans="1:6" s="2" customFormat="1" ht="32.25" customHeight="1" x14ac:dyDescent="0.25">
      <c r="A27" s="23"/>
      <c r="B27" s="8"/>
      <c r="C27" s="8"/>
      <c r="D27" s="9"/>
      <c r="E27" s="9"/>
      <c r="F27" s="10"/>
    </row>
    <row r="28" spans="1:6" s="2" customFormat="1" ht="32.25" customHeight="1" x14ac:dyDescent="0.25">
      <c r="A28" s="23"/>
      <c r="B28" s="8"/>
      <c r="C28" s="8"/>
      <c r="D28" s="9"/>
      <c r="E28" s="9"/>
      <c r="F28" s="10"/>
    </row>
    <row r="29" spans="1:6" s="2" customFormat="1" ht="32.25" customHeight="1" x14ac:dyDescent="0.25">
      <c r="A29" s="23"/>
      <c r="B29" s="8"/>
      <c r="C29" s="8"/>
      <c r="D29" s="9"/>
      <c r="E29" s="9"/>
      <c r="F29" s="10"/>
    </row>
    <row r="30" spans="1:6" s="2" customFormat="1" ht="32.25" customHeight="1" x14ac:dyDescent="0.25">
      <c r="A30" s="23"/>
      <c r="B30" s="8"/>
      <c r="C30" s="8"/>
      <c r="D30" s="9"/>
      <c r="E30" s="9"/>
      <c r="F30" s="10"/>
    </row>
    <row r="31" spans="1:6" s="2" customFormat="1" ht="32.25" customHeight="1" x14ac:dyDescent="0.25">
      <c r="A31" s="23"/>
      <c r="B31" s="8"/>
      <c r="C31" s="8"/>
      <c r="D31" s="9"/>
      <c r="E31" s="9"/>
      <c r="F31" s="10"/>
    </row>
    <row r="32" spans="1:6" s="2" customFormat="1" ht="32.25" customHeight="1" x14ac:dyDescent="0.25">
      <c r="A32" s="23"/>
      <c r="B32" s="8"/>
      <c r="C32" s="8"/>
      <c r="D32" s="9"/>
      <c r="E32" s="9"/>
      <c r="F32" s="10"/>
    </row>
    <row r="33" spans="1:6" s="2" customFormat="1" ht="32.25" customHeight="1" x14ac:dyDescent="0.25">
      <c r="A33" s="23"/>
      <c r="B33" s="8"/>
      <c r="C33" s="8"/>
      <c r="D33" s="9"/>
      <c r="E33" s="9"/>
      <c r="F33" s="10"/>
    </row>
    <row r="34" spans="1:6" s="2" customFormat="1" ht="32.25" customHeight="1" x14ac:dyDescent="0.25">
      <c r="A34" s="23"/>
      <c r="B34" s="8"/>
      <c r="C34" s="8"/>
      <c r="D34" s="9"/>
      <c r="E34" s="9"/>
      <c r="F34" s="10"/>
    </row>
    <row r="35" spans="1:6" s="2" customFormat="1" ht="32.25" customHeight="1" x14ac:dyDescent="0.25">
      <c r="A35" s="23"/>
      <c r="B35" s="8"/>
      <c r="C35" s="8"/>
      <c r="D35" s="9"/>
      <c r="E35" s="9"/>
      <c r="F35" s="10"/>
    </row>
    <row r="36" spans="1:6" s="2" customFormat="1" ht="32.25" customHeight="1" x14ac:dyDescent="0.25">
      <c r="A36" s="23"/>
      <c r="B36" s="8"/>
      <c r="C36" s="8"/>
      <c r="D36" s="9"/>
      <c r="E36" s="9"/>
      <c r="F36" s="10"/>
    </row>
    <row r="37" spans="1:6" s="2" customFormat="1" ht="32.25" customHeight="1" x14ac:dyDescent="0.25">
      <c r="A37" s="23"/>
      <c r="B37" s="8"/>
      <c r="C37" s="8"/>
      <c r="D37" s="9"/>
      <c r="E37" s="9"/>
      <c r="F37" s="10"/>
    </row>
    <row r="38" spans="1:6" s="2" customFormat="1" ht="32.25" customHeight="1" x14ac:dyDescent="0.25">
      <c r="A38" s="23"/>
      <c r="B38" s="8"/>
      <c r="C38" s="8"/>
      <c r="D38" s="9"/>
      <c r="E38" s="9"/>
      <c r="F38" s="10"/>
    </row>
    <row r="39" spans="1:6" s="2" customFormat="1" ht="32.25" customHeight="1" x14ac:dyDescent="0.25">
      <c r="A39" s="23"/>
      <c r="B39" s="8"/>
      <c r="C39" s="8"/>
      <c r="D39" s="9"/>
      <c r="E39" s="9"/>
      <c r="F39" s="10"/>
    </row>
    <row r="40" spans="1:6" s="2" customFormat="1" ht="32.25" customHeight="1" x14ac:dyDescent="0.25">
      <c r="A40" s="23"/>
      <c r="B40" s="8"/>
      <c r="C40" s="8"/>
      <c r="D40" s="9"/>
      <c r="E40" s="9"/>
      <c r="F40" s="10"/>
    </row>
    <row r="41" spans="1:6" s="2" customFormat="1" ht="32.25" customHeight="1" x14ac:dyDescent="0.25">
      <c r="A41" s="23"/>
      <c r="B41" s="8"/>
      <c r="C41" s="8"/>
      <c r="D41" s="9"/>
      <c r="E41" s="9"/>
      <c r="F41" s="10"/>
    </row>
    <row r="42" spans="1:6" s="2" customFormat="1" ht="32.25" customHeight="1" thickBot="1" x14ac:dyDescent="0.3">
      <c r="A42" s="24"/>
      <c r="B42" s="11"/>
      <c r="C42" s="11"/>
      <c r="D42" s="12"/>
      <c r="E42" s="12"/>
      <c r="F42" s="13"/>
    </row>
    <row r="43" spans="1:6" ht="15.75" thickTop="1" x14ac:dyDescent="0.25"/>
  </sheetData>
  <mergeCells count="3">
    <mergeCell ref="B2:C2"/>
    <mergeCell ref="B3:C3"/>
    <mergeCell ref="B4:C4"/>
  </mergeCells>
  <phoneticPr fontId="15" type="noConversion"/>
  <hyperlinks>
    <hyperlink ref="G2" location="الرئيسية!A1" display="الرجوع للشاشة الرئيسية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showGridLines="0" rightToLeft="1" workbookViewId="0">
      <selection activeCell="B12" sqref="B12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2" t="s">
        <v>14</v>
      </c>
      <c r="F1" s="51"/>
    </row>
    <row r="2" spans="1:7" s="3" customFormat="1" ht="27" customHeight="1" x14ac:dyDescent="1.1499999999999999">
      <c r="A2" s="45" t="s">
        <v>0</v>
      </c>
      <c r="B2" s="83" t="s">
        <v>17</v>
      </c>
      <c r="C2" s="83"/>
      <c r="D2" s="30" t="s">
        <v>9</v>
      </c>
      <c r="E2" s="33" t="s">
        <v>2</v>
      </c>
      <c r="F2" s="5">
        <f>SUM(B7:B40)</f>
        <v>4119</v>
      </c>
      <c r="G2" s="56" t="s">
        <v>10</v>
      </c>
    </row>
    <row r="3" spans="1:7" s="3" customFormat="1" ht="27" customHeight="1" x14ac:dyDescent="1.1499999999999999">
      <c r="A3" s="41" t="s">
        <v>1</v>
      </c>
      <c r="B3" s="84"/>
      <c r="C3" s="84"/>
      <c r="D3" s="31">
        <f ca="1">TODAY()</f>
        <v>45329</v>
      </c>
      <c r="E3" s="33" t="s">
        <v>3</v>
      </c>
      <c r="F3" s="5">
        <f>SUM(C7:C40)</f>
        <v>0</v>
      </c>
      <c r="G3" s="3">
        <v>2500</v>
      </c>
    </row>
    <row r="4" spans="1:7" s="3" customFormat="1" ht="22.5" customHeight="1" thickBot="1" x14ac:dyDescent="1.1000000000000001">
      <c r="A4" s="3" t="s">
        <v>11</v>
      </c>
      <c r="B4" s="85">
        <v>2500</v>
      </c>
      <c r="C4" s="85"/>
      <c r="E4" s="48" t="s">
        <v>4</v>
      </c>
      <c r="F4" s="49">
        <f>F2-F3</f>
        <v>4119</v>
      </c>
    </row>
    <row r="5" spans="1:7" s="3" customFormat="1" ht="9.7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31.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hidden="1" customHeight="1" thickTop="1" thickBot="1" x14ac:dyDescent="0.3">
      <c r="A7" s="23">
        <v>44927</v>
      </c>
      <c r="B7" s="8">
        <v>1500</v>
      </c>
      <c r="C7" s="8"/>
      <c r="D7" s="15" t="s">
        <v>44</v>
      </c>
      <c r="E7" s="15"/>
      <c r="F7" s="16"/>
    </row>
    <row r="8" spans="1:7" s="3" customFormat="1" ht="32.25" hidden="1" customHeight="1" thickTop="1" thickBot="1" x14ac:dyDescent="0.3">
      <c r="A8" s="23">
        <v>45383</v>
      </c>
      <c r="B8" s="8">
        <v>1000</v>
      </c>
      <c r="C8" s="8"/>
      <c r="D8" s="15" t="s">
        <v>55</v>
      </c>
      <c r="E8" s="18"/>
      <c r="F8" s="19"/>
    </row>
    <row r="9" spans="1:7" s="77" customFormat="1" ht="32.25" hidden="1" customHeight="1" thickTop="1" thickBot="1" x14ac:dyDescent="0.3">
      <c r="A9" s="23"/>
      <c r="B9" s="8"/>
      <c r="C9" s="8"/>
      <c r="D9" s="15"/>
      <c r="E9" s="18"/>
      <c r="F9" s="19"/>
    </row>
    <row r="10" spans="1:7" s="3" customFormat="1" ht="32.25" customHeight="1" thickTop="1" thickBot="1" x14ac:dyDescent="0.3">
      <c r="A10" s="23">
        <v>45474</v>
      </c>
      <c r="B10" s="8">
        <v>400</v>
      </c>
      <c r="C10" s="8"/>
      <c r="D10" s="15" t="s">
        <v>46</v>
      </c>
      <c r="E10" s="18"/>
      <c r="F10" s="19"/>
    </row>
    <row r="11" spans="1:7" s="3" customFormat="1" ht="32.25" customHeight="1" thickTop="1" x14ac:dyDescent="0.25">
      <c r="A11" s="26" t="s">
        <v>57</v>
      </c>
      <c r="B11" s="17">
        <v>1219</v>
      </c>
      <c r="C11" s="17"/>
      <c r="D11" s="15" t="s">
        <v>46</v>
      </c>
      <c r="E11" s="18"/>
      <c r="F11" s="19"/>
    </row>
    <row r="12" spans="1:7" s="3" customFormat="1" ht="32.25" customHeight="1" x14ac:dyDescent="0.25">
      <c r="A12" s="26"/>
      <c r="B12" s="17"/>
      <c r="C12" s="17"/>
      <c r="D12" s="18"/>
      <c r="E12" s="18"/>
      <c r="F12" s="19"/>
    </row>
    <row r="13" spans="1:7" s="3" customFormat="1" ht="32.25" customHeight="1" x14ac:dyDescent="0.25">
      <c r="A13" s="26"/>
      <c r="B13" s="17"/>
      <c r="C13" s="17"/>
      <c r="D13" s="18"/>
      <c r="E13" s="18"/>
      <c r="F13" s="19"/>
    </row>
    <row r="14" spans="1:7" s="3" customFormat="1" ht="32.25" customHeight="1" x14ac:dyDescent="0.25">
      <c r="A14" s="26"/>
      <c r="B14" s="17"/>
      <c r="C14" s="17"/>
      <c r="D14" s="18"/>
      <c r="E14" s="18"/>
      <c r="F14" s="19"/>
    </row>
    <row r="15" spans="1:7" s="3" customFormat="1" ht="32.25" customHeight="1" x14ac:dyDescent="0.25">
      <c r="A15" s="26"/>
      <c r="B15" s="17"/>
      <c r="C15" s="17"/>
      <c r="D15" s="18"/>
      <c r="E15" s="18"/>
      <c r="F15" s="19"/>
    </row>
    <row r="16" spans="1:7" s="3" customFormat="1" ht="32.25" customHeight="1" x14ac:dyDescent="0.25">
      <c r="A16" s="26"/>
      <c r="B16" s="17"/>
      <c r="C16" s="17"/>
      <c r="D16" s="18"/>
      <c r="E16" s="18"/>
      <c r="F16" s="19"/>
    </row>
    <row r="17" spans="1:6" s="3" customFormat="1" ht="32.25" customHeight="1" x14ac:dyDescent="0.25">
      <c r="A17" s="26"/>
      <c r="B17" s="17"/>
      <c r="C17" s="17"/>
      <c r="D17" s="18"/>
      <c r="E17" s="18"/>
      <c r="F17" s="19"/>
    </row>
    <row r="18" spans="1:6" s="3" customFormat="1" ht="32.25" customHeight="1" x14ac:dyDescent="0.25">
      <c r="A18" s="26"/>
      <c r="B18" s="17"/>
      <c r="C18" s="17"/>
      <c r="D18" s="18"/>
      <c r="E18" s="18"/>
      <c r="F18" s="19"/>
    </row>
    <row r="19" spans="1:6" s="3" customFormat="1" ht="32.25" customHeight="1" x14ac:dyDescent="0.25">
      <c r="A19" s="26"/>
      <c r="B19" s="17"/>
      <c r="C19" s="17"/>
      <c r="D19" s="18"/>
      <c r="E19" s="18"/>
      <c r="F19" s="19"/>
    </row>
    <row r="20" spans="1:6" s="3" customFormat="1" ht="32.25" customHeight="1" x14ac:dyDescent="0.25">
      <c r="A20" s="26"/>
      <c r="B20" s="17"/>
      <c r="C20" s="17"/>
      <c r="D20" s="18"/>
      <c r="E20" s="18"/>
      <c r="F20" s="19"/>
    </row>
    <row r="21" spans="1:6" s="3" customFormat="1" ht="32.25" customHeight="1" x14ac:dyDescent="0.25">
      <c r="A21" s="26"/>
      <c r="B21" s="17"/>
      <c r="C21" s="17"/>
      <c r="D21" s="18"/>
      <c r="E21" s="18"/>
      <c r="F21" s="19"/>
    </row>
    <row r="22" spans="1:6" s="3" customFormat="1" ht="32.25" customHeight="1" x14ac:dyDescent="0.25">
      <c r="A22" s="26"/>
      <c r="B22" s="17"/>
      <c r="C22" s="17"/>
      <c r="D22" s="18"/>
      <c r="E22" s="18"/>
      <c r="F22" s="19"/>
    </row>
    <row r="23" spans="1:6" s="3" customFormat="1" ht="32.25" customHeight="1" x14ac:dyDescent="0.25">
      <c r="A23" s="26"/>
      <c r="B23" s="17"/>
      <c r="C23" s="17"/>
      <c r="D23" s="18"/>
      <c r="E23" s="18"/>
      <c r="F23" s="19"/>
    </row>
    <row r="24" spans="1:6" s="3" customFormat="1" ht="32.25" customHeight="1" x14ac:dyDescent="0.25">
      <c r="A24" s="26"/>
      <c r="B24" s="17"/>
      <c r="C24" s="17"/>
      <c r="D24" s="18"/>
      <c r="E24" s="18"/>
      <c r="F24" s="19"/>
    </row>
    <row r="25" spans="1:6" s="3" customFormat="1" ht="32.25" customHeight="1" x14ac:dyDescent="0.25">
      <c r="A25" s="26"/>
      <c r="B25" s="17"/>
      <c r="C25" s="17"/>
      <c r="D25" s="18"/>
      <c r="E25" s="18"/>
      <c r="F25" s="19"/>
    </row>
    <row r="26" spans="1:6" s="3" customFormat="1" ht="32.25" customHeight="1" x14ac:dyDescent="0.25">
      <c r="A26" s="26"/>
      <c r="B26" s="17"/>
      <c r="C26" s="17"/>
      <c r="D26" s="18"/>
      <c r="E26" s="18"/>
      <c r="F26" s="19"/>
    </row>
    <row r="27" spans="1:6" s="3" customFormat="1" ht="32.25" customHeight="1" x14ac:dyDescent="0.25">
      <c r="A27" s="26"/>
      <c r="B27" s="17"/>
      <c r="C27" s="17"/>
      <c r="D27" s="18"/>
      <c r="E27" s="18"/>
      <c r="F27" s="19"/>
    </row>
    <row r="28" spans="1:6" s="3" customFormat="1" ht="32.25" customHeight="1" x14ac:dyDescent="0.25">
      <c r="A28" s="26"/>
      <c r="B28" s="17"/>
      <c r="C28" s="17"/>
      <c r="D28" s="18"/>
      <c r="E28" s="18"/>
      <c r="F28" s="19"/>
    </row>
    <row r="29" spans="1:6" s="3" customFormat="1" ht="32.25" customHeight="1" x14ac:dyDescent="0.25">
      <c r="A29" s="26"/>
      <c r="B29" s="17"/>
      <c r="C29" s="17"/>
      <c r="D29" s="18"/>
      <c r="E29" s="18"/>
      <c r="F29" s="19"/>
    </row>
    <row r="30" spans="1:6" s="3" customFormat="1" ht="32.25" customHeight="1" x14ac:dyDescent="0.25">
      <c r="A30" s="26"/>
      <c r="B30" s="17"/>
      <c r="C30" s="17"/>
      <c r="D30" s="18"/>
      <c r="E30" s="18"/>
      <c r="F30" s="19"/>
    </row>
    <row r="31" spans="1:6" s="3" customFormat="1" ht="32.25" customHeight="1" x14ac:dyDescent="0.25">
      <c r="A31" s="26"/>
      <c r="B31" s="17"/>
      <c r="C31" s="17"/>
      <c r="D31" s="18"/>
      <c r="E31" s="18"/>
      <c r="F31" s="19"/>
    </row>
    <row r="32" spans="1:6" s="3" customFormat="1" ht="32.25" customHeight="1" x14ac:dyDescent="0.25">
      <c r="A32" s="26"/>
      <c r="B32" s="17"/>
      <c r="C32" s="17"/>
      <c r="D32" s="18"/>
      <c r="E32" s="18"/>
      <c r="F32" s="19"/>
    </row>
    <row r="33" spans="1:6" s="3" customFormat="1" ht="32.25" customHeight="1" x14ac:dyDescent="0.25">
      <c r="A33" s="26"/>
      <c r="B33" s="17"/>
      <c r="C33" s="17"/>
      <c r="D33" s="18"/>
      <c r="E33" s="18"/>
      <c r="F33" s="19"/>
    </row>
    <row r="34" spans="1:6" s="3" customFormat="1" ht="32.25" customHeight="1" x14ac:dyDescent="0.25">
      <c r="A34" s="26"/>
      <c r="B34" s="17"/>
      <c r="C34" s="17"/>
      <c r="D34" s="18"/>
      <c r="E34" s="18"/>
      <c r="F34" s="19"/>
    </row>
    <row r="35" spans="1:6" s="3" customFormat="1" ht="32.25" customHeight="1" x14ac:dyDescent="0.25">
      <c r="A35" s="26"/>
      <c r="B35" s="17"/>
      <c r="C35" s="17"/>
      <c r="D35" s="18"/>
      <c r="E35" s="18"/>
      <c r="F35" s="19"/>
    </row>
    <row r="36" spans="1:6" s="3" customFormat="1" ht="32.25" customHeight="1" x14ac:dyDescent="0.25">
      <c r="A36" s="26"/>
      <c r="B36" s="17"/>
      <c r="C36" s="17"/>
      <c r="D36" s="18"/>
      <c r="E36" s="18"/>
      <c r="F36" s="19"/>
    </row>
    <row r="37" spans="1:6" s="3" customFormat="1" ht="32.25" customHeight="1" x14ac:dyDescent="0.25">
      <c r="A37" s="26"/>
      <c r="B37" s="17"/>
      <c r="C37" s="17"/>
      <c r="D37" s="18"/>
      <c r="E37" s="18"/>
      <c r="F37" s="19"/>
    </row>
    <row r="38" spans="1:6" s="3" customFormat="1" ht="32.25" customHeight="1" x14ac:dyDescent="0.25">
      <c r="A38" s="26"/>
      <c r="B38" s="17"/>
      <c r="C38" s="17"/>
      <c r="D38" s="18"/>
      <c r="E38" s="18"/>
      <c r="F38" s="19"/>
    </row>
    <row r="39" spans="1:6" s="3" customFormat="1" ht="32.25" customHeight="1" x14ac:dyDescent="0.25">
      <c r="A39" s="26"/>
      <c r="B39" s="17"/>
      <c r="C39" s="17"/>
      <c r="D39" s="18"/>
      <c r="E39" s="18"/>
      <c r="F39" s="19"/>
    </row>
    <row r="40" spans="1:6" s="3" customFormat="1" ht="32.25" customHeight="1" thickBot="1" x14ac:dyDescent="0.3">
      <c r="A40" s="27"/>
      <c r="B40" s="20"/>
      <c r="C40" s="20"/>
      <c r="D40" s="21"/>
      <c r="E40" s="21"/>
      <c r="F40" s="22"/>
    </row>
    <row r="41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rightToLeft="1" workbookViewId="0">
      <selection activeCell="C15" sqref="C15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2" t="s">
        <v>14</v>
      </c>
      <c r="F1" s="51"/>
    </row>
    <row r="2" spans="1:7" s="3" customFormat="1" ht="27" customHeight="1" x14ac:dyDescent="1.1499999999999999">
      <c r="A2" s="45" t="s">
        <v>0</v>
      </c>
      <c r="B2" s="83" t="s">
        <v>22</v>
      </c>
      <c r="C2" s="83"/>
      <c r="D2" s="30" t="s">
        <v>9</v>
      </c>
      <c r="E2" s="33" t="s">
        <v>2</v>
      </c>
      <c r="F2" s="5">
        <f>SUM(B7:B39)</f>
        <v>200</v>
      </c>
      <c r="G2" s="56" t="s">
        <v>10</v>
      </c>
    </row>
    <row r="3" spans="1:7" s="3" customFormat="1" ht="27" customHeight="1" x14ac:dyDescent="1.1499999999999999">
      <c r="A3" s="41" t="s">
        <v>1</v>
      </c>
      <c r="B3" s="84"/>
      <c r="C3" s="84"/>
      <c r="D3" s="31">
        <f ca="1">TODAY()</f>
        <v>45329</v>
      </c>
      <c r="E3" s="33" t="s">
        <v>3</v>
      </c>
      <c r="F3" s="5">
        <f>SUM(C7:C39)</f>
        <v>0</v>
      </c>
      <c r="G3" s="3">
        <v>2200</v>
      </c>
    </row>
    <row r="4" spans="1:7" s="3" customFormat="1" ht="22.5" customHeight="1" thickBot="1" x14ac:dyDescent="1.1000000000000001">
      <c r="A4" s="3" t="s">
        <v>11</v>
      </c>
      <c r="B4" s="86"/>
      <c r="C4" s="86"/>
      <c r="E4" s="48" t="s">
        <v>4</v>
      </c>
      <c r="F4" s="49">
        <f>F2-F3</f>
        <v>200</v>
      </c>
    </row>
    <row r="5" spans="1:7" s="3" customFormat="1" ht="9.7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thickBot="1" x14ac:dyDescent="0.3">
      <c r="A7" s="26" t="s">
        <v>50</v>
      </c>
      <c r="B7" s="17">
        <v>200</v>
      </c>
      <c r="C7" s="17"/>
      <c r="D7" s="15" t="s">
        <v>46</v>
      </c>
      <c r="E7" s="15"/>
      <c r="F7" s="16"/>
    </row>
    <row r="8" spans="1:7" s="3" customFormat="1" ht="32.25" customHeight="1" thickTop="1" thickBot="1" x14ac:dyDescent="0.3">
      <c r="A8" s="25"/>
      <c r="B8" s="14"/>
      <c r="C8" s="14"/>
      <c r="D8" s="15"/>
      <c r="E8" s="18"/>
      <c r="F8" s="19"/>
    </row>
    <row r="9" spans="1:7" s="3" customFormat="1" ht="32.25" customHeight="1" thickTop="1" thickBot="1" x14ac:dyDescent="0.3">
      <c r="A9" s="26"/>
      <c r="B9" s="17"/>
      <c r="C9" s="17"/>
      <c r="D9" s="15"/>
      <c r="E9" s="18"/>
      <c r="F9" s="19"/>
    </row>
    <row r="10" spans="1:7" s="3" customFormat="1" ht="32.25" customHeight="1" thickTop="1" x14ac:dyDescent="0.25">
      <c r="A10" s="26"/>
      <c r="B10" s="17"/>
      <c r="C10" s="17"/>
      <c r="D10" s="15"/>
      <c r="E10" s="18"/>
      <c r="F10" s="19"/>
    </row>
    <row r="11" spans="1:7" s="3" customFormat="1" ht="32.25" customHeight="1" x14ac:dyDescent="0.25">
      <c r="A11" s="26"/>
      <c r="B11" s="17"/>
      <c r="C11" s="17"/>
      <c r="D11" s="18"/>
      <c r="E11" s="18"/>
      <c r="F11" s="19"/>
    </row>
    <row r="12" spans="1:7" s="3" customFormat="1" ht="32.25" customHeight="1" x14ac:dyDescent="0.25">
      <c r="A12" s="26"/>
      <c r="B12" s="17"/>
      <c r="C12" s="17"/>
      <c r="D12" s="18"/>
      <c r="E12" s="18"/>
      <c r="F12" s="19"/>
    </row>
    <row r="13" spans="1:7" s="3" customFormat="1" ht="32.25" customHeight="1" x14ac:dyDescent="0.25">
      <c r="A13" s="26"/>
      <c r="B13" s="17"/>
      <c r="C13" s="17"/>
      <c r="D13" s="18"/>
      <c r="E13" s="18"/>
      <c r="F13" s="19"/>
    </row>
    <row r="14" spans="1:7" s="3" customFormat="1" ht="32.25" customHeight="1" x14ac:dyDescent="0.25">
      <c r="A14" s="26"/>
      <c r="B14" s="17"/>
      <c r="C14" s="17"/>
      <c r="D14" s="18"/>
      <c r="E14" s="18"/>
      <c r="F14" s="19"/>
    </row>
    <row r="15" spans="1:7" s="3" customFormat="1" ht="32.25" customHeight="1" x14ac:dyDescent="0.25">
      <c r="A15" s="26"/>
      <c r="B15" s="17"/>
      <c r="C15" s="17"/>
      <c r="D15" s="18"/>
      <c r="E15" s="18"/>
      <c r="F15" s="19"/>
    </row>
    <row r="16" spans="1:7" s="3" customFormat="1" ht="32.25" customHeight="1" x14ac:dyDescent="0.25">
      <c r="A16" s="26"/>
      <c r="B16" s="17"/>
      <c r="C16" s="17"/>
      <c r="D16" s="18"/>
      <c r="E16" s="18"/>
      <c r="F16" s="19"/>
    </row>
    <row r="17" spans="1:6" s="3" customFormat="1" ht="32.25" customHeight="1" x14ac:dyDescent="0.25">
      <c r="A17" s="26"/>
      <c r="B17" s="17"/>
      <c r="C17" s="17"/>
      <c r="D17" s="18"/>
      <c r="E17" s="18"/>
      <c r="F17" s="19"/>
    </row>
    <row r="18" spans="1:6" s="3" customFormat="1" ht="32.25" customHeight="1" x14ac:dyDescent="0.25">
      <c r="A18" s="26"/>
      <c r="B18" s="17"/>
      <c r="C18" s="17"/>
      <c r="D18" s="18"/>
      <c r="E18" s="18"/>
      <c r="F18" s="19"/>
    </row>
    <row r="19" spans="1:6" s="3" customFormat="1" ht="32.25" customHeight="1" x14ac:dyDescent="0.25">
      <c r="A19" s="26"/>
      <c r="B19" s="17"/>
      <c r="C19" s="17"/>
      <c r="D19" s="18"/>
      <c r="E19" s="18"/>
      <c r="F19" s="19"/>
    </row>
    <row r="20" spans="1:6" s="3" customFormat="1" ht="32.25" customHeight="1" x14ac:dyDescent="0.25">
      <c r="A20" s="26"/>
      <c r="B20" s="17"/>
      <c r="C20" s="17"/>
      <c r="D20" s="18"/>
      <c r="E20" s="18"/>
      <c r="F20" s="19"/>
    </row>
    <row r="21" spans="1:6" s="3" customFormat="1" ht="32.25" customHeight="1" x14ac:dyDescent="0.25">
      <c r="A21" s="26"/>
      <c r="B21" s="17"/>
      <c r="C21" s="17"/>
      <c r="D21" s="18"/>
      <c r="E21" s="18"/>
      <c r="F21" s="19"/>
    </row>
    <row r="22" spans="1:6" s="3" customFormat="1" ht="32.25" customHeight="1" x14ac:dyDescent="0.25">
      <c r="A22" s="26"/>
      <c r="B22" s="17"/>
      <c r="C22" s="17"/>
      <c r="D22" s="18"/>
      <c r="E22" s="18"/>
      <c r="F22" s="19"/>
    </row>
    <row r="23" spans="1:6" s="3" customFormat="1" ht="32.25" customHeight="1" x14ac:dyDescent="0.25">
      <c r="A23" s="26"/>
      <c r="B23" s="17"/>
      <c r="C23" s="17"/>
      <c r="D23" s="18"/>
      <c r="E23" s="18"/>
      <c r="F23" s="19"/>
    </row>
    <row r="24" spans="1:6" s="3" customFormat="1" ht="32.25" customHeight="1" x14ac:dyDescent="0.25">
      <c r="A24" s="26"/>
      <c r="B24" s="17"/>
      <c r="C24" s="17"/>
      <c r="D24" s="18"/>
      <c r="E24" s="18"/>
      <c r="F24" s="19"/>
    </row>
    <row r="25" spans="1:6" s="3" customFormat="1" ht="32.25" customHeight="1" x14ac:dyDescent="0.25">
      <c r="A25" s="26"/>
      <c r="B25" s="17"/>
      <c r="C25" s="17"/>
      <c r="D25" s="18"/>
      <c r="E25" s="18"/>
      <c r="F25" s="19"/>
    </row>
    <row r="26" spans="1:6" s="3" customFormat="1" ht="32.25" customHeight="1" x14ac:dyDescent="0.25">
      <c r="A26" s="26"/>
      <c r="B26" s="17"/>
      <c r="C26" s="17"/>
      <c r="D26" s="18"/>
      <c r="E26" s="18"/>
      <c r="F26" s="19"/>
    </row>
    <row r="27" spans="1:6" s="3" customFormat="1" ht="32.25" customHeight="1" x14ac:dyDescent="0.25">
      <c r="A27" s="26"/>
      <c r="B27" s="17"/>
      <c r="C27" s="17"/>
      <c r="D27" s="18"/>
      <c r="E27" s="18"/>
      <c r="F27" s="19"/>
    </row>
    <row r="28" spans="1:6" s="3" customFormat="1" ht="32.25" customHeight="1" x14ac:dyDescent="0.25">
      <c r="A28" s="26"/>
      <c r="B28" s="17"/>
      <c r="C28" s="17"/>
      <c r="D28" s="18"/>
      <c r="E28" s="18"/>
      <c r="F28" s="19"/>
    </row>
    <row r="29" spans="1:6" s="3" customFormat="1" ht="32.25" customHeight="1" x14ac:dyDescent="0.25">
      <c r="A29" s="26"/>
      <c r="B29" s="17"/>
      <c r="C29" s="17"/>
      <c r="D29" s="18"/>
      <c r="E29" s="18"/>
      <c r="F29" s="19"/>
    </row>
    <row r="30" spans="1:6" s="3" customFormat="1" ht="32.25" customHeight="1" x14ac:dyDescent="0.25">
      <c r="A30" s="26"/>
      <c r="B30" s="17"/>
      <c r="C30" s="17"/>
      <c r="D30" s="18"/>
      <c r="E30" s="18"/>
      <c r="F30" s="19"/>
    </row>
    <row r="31" spans="1:6" s="3" customFormat="1" ht="32.25" customHeight="1" x14ac:dyDescent="0.25">
      <c r="A31" s="26"/>
      <c r="B31" s="17"/>
      <c r="C31" s="17"/>
      <c r="D31" s="18"/>
      <c r="E31" s="18"/>
      <c r="F31" s="19"/>
    </row>
    <row r="32" spans="1:6" s="3" customFormat="1" ht="32.25" customHeight="1" x14ac:dyDescent="0.25">
      <c r="A32" s="26"/>
      <c r="B32" s="17"/>
      <c r="C32" s="17"/>
      <c r="D32" s="18"/>
      <c r="E32" s="18"/>
      <c r="F32" s="19"/>
    </row>
    <row r="33" spans="1:6" s="3" customFormat="1" ht="32.25" customHeight="1" x14ac:dyDescent="0.25">
      <c r="A33" s="26"/>
      <c r="B33" s="17"/>
      <c r="C33" s="17"/>
      <c r="D33" s="18"/>
      <c r="E33" s="18"/>
      <c r="F33" s="19"/>
    </row>
    <row r="34" spans="1:6" s="3" customFormat="1" ht="32.25" customHeight="1" x14ac:dyDescent="0.25">
      <c r="A34" s="26"/>
      <c r="B34" s="17"/>
      <c r="C34" s="17"/>
      <c r="D34" s="18"/>
      <c r="E34" s="18"/>
      <c r="F34" s="19"/>
    </row>
    <row r="35" spans="1:6" s="3" customFormat="1" ht="32.25" customHeight="1" x14ac:dyDescent="0.25">
      <c r="A35" s="26"/>
      <c r="B35" s="17"/>
      <c r="C35" s="17"/>
      <c r="D35" s="18"/>
      <c r="E35" s="18"/>
      <c r="F35" s="19"/>
    </row>
    <row r="36" spans="1:6" s="3" customFormat="1" ht="32.25" customHeight="1" x14ac:dyDescent="0.25">
      <c r="A36" s="26"/>
      <c r="B36" s="17"/>
      <c r="C36" s="17"/>
      <c r="D36" s="18"/>
      <c r="E36" s="18"/>
      <c r="F36" s="19"/>
    </row>
    <row r="37" spans="1:6" s="3" customFormat="1" ht="32.25" customHeight="1" x14ac:dyDescent="0.25">
      <c r="A37" s="26"/>
      <c r="B37" s="17"/>
      <c r="C37" s="17"/>
      <c r="D37" s="18"/>
      <c r="E37" s="18"/>
      <c r="F37" s="19"/>
    </row>
    <row r="38" spans="1:6" s="3" customFormat="1" ht="32.25" customHeight="1" x14ac:dyDescent="0.25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3">
      <c r="A39" s="27"/>
      <c r="B39" s="20"/>
      <c r="C39" s="20"/>
      <c r="D39" s="21"/>
      <c r="E39" s="21"/>
      <c r="F39" s="22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rightToLeft="1" workbookViewId="0">
      <selection activeCell="D20" sqref="D20"/>
    </sheetView>
  </sheetViews>
  <sheetFormatPr defaultRowHeight="26.25" customHeight="1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6.25" customHeight="1" thickTop="1" x14ac:dyDescent="1.05">
      <c r="E1" s="52" t="s">
        <v>14</v>
      </c>
      <c r="F1" s="51"/>
    </row>
    <row r="2" spans="1:7" s="3" customFormat="1" ht="26.25" customHeight="1" x14ac:dyDescent="1.1499999999999999">
      <c r="A2" s="45" t="s">
        <v>0</v>
      </c>
      <c r="B2" s="83" t="s">
        <v>18</v>
      </c>
      <c r="C2" s="83"/>
      <c r="D2" s="30" t="s">
        <v>9</v>
      </c>
      <c r="E2" s="33" t="s">
        <v>2</v>
      </c>
      <c r="F2" s="5">
        <f>SUM(B7:B39)</f>
        <v>1700</v>
      </c>
      <c r="G2" s="56" t="s">
        <v>10</v>
      </c>
    </row>
    <row r="3" spans="1:7" s="3" customFormat="1" ht="26.25" customHeight="1" x14ac:dyDescent="1.1499999999999999">
      <c r="A3" s="41" t="s">
        <v>1</v>
      </c>
      <c r="B3" s="84" t="s">
        <v>19</v>
      </c>
      <c r="C3" s="84"/>
      <c r="D3" s="31">
        <f ca="1">TODAY()</f>
        <v>45329</v>
      </c>
      <c r="E3" s="33" t="s">
        <v>3</v>
      </c>
      <c r="F3" s="5">
        <f>SUM(C7:C39)</f>
        <v>0</v>
      </c>
      <c r="G3" s="3">
        <v>2800</v>
      </c>
    </row>
    <row r="4" spans="1:7" s="3" customFormat="1" ht="26.25" customHeight="1" thickBot="1" x14ac:dyDescent="1.1000000000000001">
      <c r="A4" s="3" t="s">
        <v>11</v>
      </c>
      <c r="B4" s="86">
        <v>2800</v>
      </c>
      <c r="C4" s="86"/>
      <c r="E4" s="48" t="s">
        <v>4</v>
      </c>
      <c r="F4" s="49">
        <f>F2-F3</f>
        <v>1700</v>
      </c>
    </row>
    <row r="5" spans="1:7" s="3" customFormat="1" ht="26.2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26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26.25" customHeight="1" thickTop="1" thickBot="1" x14ac:dyDescent="0.3">
      <c r="A7" s="23">
        <v>45383</v>
      </c>
      <c r="B7" s="8">
        <v>900</v>
      </c>
      <c r="C7" s="8"/>
      <c r="D7" s="15" t="s">
        <v>55</v>
      </c>
      <c r="E7" s="15"/>
      <c r="F7" s="16"/>
    </row>
    <row r="8" spans="1:7" s="3" customFormat="1" ht="26.25" customHeight="1" thickTop="1" thickBot="1" x14ac:dyDescent="0.3">
      <c r="A8" s="26" t="s">
        <v>50</v>
      </c>
      <c r="B8" s="17">
        <v>800</v>
      </c>
      <c r="C8" s="17"/>
      <c r="D8" s="15" t="s">
        <v>46</v>
      </c>
      <c r="E8" s="18"/>
      <c r="F8" s="19"/>
    </row>
    <row r="9" spans="1:7" s="3" customFormat="1" ht="26.25" customHeight="1" thickTop="1" thickBot="1" x14ac:dyDescent="0.3">
      <c r="A9" s="23"/>
      <c r="B9" s="8"/>
      <c r="C9" s="8"/>
      <c r="D9" s="15"/>
      <c r="E9" s="18"/>
      <c r="F9" s="19"/>
    </row>
    <row r="10" spans="1:7" s="3" customFormat="1" ht="26.25" customHeight="1" thickTop="1" thickBot="1" x14ac:dyDescent="0.3">
      <c r="A10" s="23"/>
      <c r="B10" s="8"/>
      <c r="C10" s="8"/>
      <c r="D10" s="15"/>
      <c r="E10" s="18"/>
      <c r="F10" s="19"/>
    </row>
    <row r="11" spans="1:7" s="3" customFormat="1" ht="26.25" customHeight="1" thickTop="1" x14ac:dyDescent="0.25">
      <c r="A11" s="26"/>
      <c r="B11" s="17"/>
      <c r="C11" s="17"/>
      <c r="D11" s="15"/>
      <c r="E11" s="18"/>
      <c r="F11" s="19"/>
    </row>
    <row r="12" spans="1:7" s="3" customFormat="1" ht="26.25" customHeight="1" x14ac:dyDescent="0.25">
      <c r="A12" s="26"/>
      <c r="B12" s="17"/>
      <c r="C12" s="17"/>
      <c r="D12" s="18"/>
      <c r="E12" s="18"/>
      <c r="F12" s="19"/>
    </row>
    <row r="13" spans="1:7" s="3" customFormat="1" ht="26.25" customHeight="1" x14ac:dyDescent="0.25">
      <c r="A13" s="26"/>
      <c r="B13" s="17"/>
      <c r="C13" s="17"/>
      <c r="D13" s="18"/>
      <c r="E13" s="18"/>
      <c r="F13" s="19"/>
    </row>
    <row r="14" spans="1:7" s="3" customFormat="1" ht="26.25" customHeight="1" x14ac:dyDescent="0.25">
      <c r="A14" s="26"/>
      <c r="B14" s="17"/>
      <c r="C14" s="17"/>
      <c r="D14" s="18"/>
      <c r="E14" s="18"/>
      <c r="F14" s="19"/>
    </row>
    <row r="15" spans="1:7" s="3" customFormat="1" ht="26.25" customHeight="1" x14ac:dyDescent="0.25">
      <c r="A15" s="26"/>
      <c r="B15" s="17"/>
      <c r="C15" s="17"/>
      <c r="D15" s="18"/>
      <c r="E15" s="18"/>
      <c r="F15" s="19"/>
    </row>
    <row r="16" spans="1:7" s="3" customFormat="1" ht="26.25" customHeight="1" x14ac:dyDescent="0.25">
      <c r="A16" s="26"/>
      <c r="B16" s="17"/>
      <c r="C16" s="17"/>
      <c r="D16" s="18"/>
      <c r="E16" s="18"/>
      <c r="F16" s="19"/>
    </row>
    <row r="17" spans="1:6" s="3" customFormat="1" ht="26.25" customHeight="1" x14ac:dyDescent="0.25">
      <c r="A17" s="26"/>
      <c r="B17" s="17"/>
      <c r="C17" s="17"/>
      <c r="D17" s="18"/>
      <c r="E17" s="18"/>
      <c r="F17" s="19"/>
    </row>
    <row r="18" spans="1:6" s="3" customFormat="1" ht="26.25" customHeight="1" x14ac:dyDescent="0.25">
      <c r="A18" s="26"/>
      <c r="B18" s="17"/>
      <c r="C18" s="17"/>
      <c r="D18" s="18"/>
      <c r="E18" s="18"/>
      <c r="F18" s="19"/>
    </row>
    <row r="19" spans="1:6" s="3" customFormat="1" ht="26.25" customHeight="1" x14ac:dyDescent="0.25">
      <c r="A19" s="26"/>
      <c r="B19" s="17"/>
      <c r="C19" s="17"/>
      <c r="D19" s="18"/>
      <c r="E19" s="18"/>
      <c r="F19" s="19"/>
    </row>
    <row r="20" spans="1:6" s="3" customFormat="1" ht="26.25" customHeight="1" x14ac:dyDescent="0.25">
      <c r="A20" s="26"/>
      <c r="B20" s="17"/>
      <c r="C20" s="17"/>
      <c r="D20" s="18"/>
      <c r="E20" s="18"/>
      <c r="F20" s="19"/>
    </row>
    <row r="21" spans="1:6" s="3" customFormat="1" ht="26.25" customHeight="1" x14ac:dyDescent="0.25">
      <c r="A21" s="26"/>
      <c r="B21" s="17"/>
      <c r="C21" s="17"/>
      <c r="D21" s="18"/>
      <c r="E21" s="18"/>
      <c r="F21" s="19"/>
    </row>
    <row r="22" spans="1:6" s="3" customFormat="1" ht="26.25" customHeight="1" x14ac:dyDescent="0.25">
      <c r="A22" s="26"/>
      <c r="B22" s="17"/>
      <c r="C22" s="17"/>
      <c r="D22" s="18"/>
      <c r="E22" s="18"/>
      <c r="F22" s="19"/>
    </row>
    <row r="23" spans="1:6" s="3" customFormat="1" ht="26.25" customHeight="1" x14ac:dyDescent="0.25">
      <c r="A23" s="26"/>
      <c r="B23" s="17"/>
      <c r="C23" s="17"/>
      <c r="D23" s="18"/>
      <c r="E23" s="18"/>
      <c r="F23" s="19"/>
    </row>
    <row r="24" spans="1:6" s="3" customFormat="1" ht="26.25" customHeight="1" x14ac:dyDescent="0.25">
      <c r="A24" s="26"/>
      <c r="B24" s="17"/>
      <c r="C24" s="17"/>
      <c r="D24" s="18"/>
      <c r="E24" s="18"/>
      <c r="F24" s="19"/>
    </row>
    <row r="25" spans="1:6" s="3" customFormat="1" ht="26.25" customHeight="1" x14ac:dyDescent="0.25">
      <c r="A25" s="26"/>
      <c r="B25" s="17"/>
      <c r="C25" s="17"/>
      <c r="D25" s="18"/>
      <c r="E25" s="18"/>
      <c r="F25" s="19"/>
    </row>
    <row r="26" spans="1:6" s="3" customFormat="1" ht="26.25" customHeight="1" x14ac:dyDescent="0.25">
      <c r="A26" s="26"/>
      <c r="B26" s="17"/>
      <c r="C26" s="17"/>
      <c r="D26" s="18"/>
      <c r="E26" s="18"/>
      <c r="F26" s="19"/>
    </row>
    <row r="27" spans="1:6" s="3" customFormat="1" ht="26.25" customHeight="1" x14ac:dyDescent="0.25">
      <c r="A27" s="26"/>
      <c r="B27" s="17"/>
      <c r="C27" s="17"/>
      <c r="D27" s="18"/>
      <c r="E27" s="18"/>
      <c r="F27" s="19"/>
    </row>
    <row r="28" spans="1:6" s="3" customFormat="1" ht="26.25" customHeight="1" x14ac:dyDescent="0.25">
      <c r="A28" s="26"/>
      <c r="B28" s="17"/>
      <c r="C28" s="17"/>
      <c r="D28" s="18"/>
      <c r="E28" s="18"/>
      <c r="F28" s="19"/>
    </row>
    <row r="29" spans="1:6" s="3" customFormat="1" ht="26.25" customHeight="1" x14ac:dyDescent="0.25">
      <c r="A29" s="26"/>
      <c r="B29" s="17"/>
      <c r="C29" s="17"/>
      <c r="D29" s="18"/>
      <c r="E29" s="18"/>
      <c r="F29" s="19"/>
    </row>
    <row r="30" spans="1:6" s="3" customFormat="1" ht="26.25" customHeight="1" x14ac:dyDescent="0.25">
      <c r="A30" s="26"/>
      <c r="B30" s="17"/>
      <c r="C30" s="17"/>
      <c r="D30" s="18"/>
      <c r="E30" s="18"/>
      <c r="F30" s="19"/>
    </row>
    <row r="31" spans="1:6" s="3" customFormat="1" ht="26.25" customHeight="1" x14ac:dyDescent="0.25">
      <c r="A31" s="26"/>
      <c r="B31" s="17"/>
      <c r="C31" s="17"/>
      <c r="D31" s="18"/>
      <c r="E31" s="18"/>
      <c r="F31" s="19"/>
    </row>
    <row r="32" spans="1:6" s="3" customFormat="1" ht="26.25" customHeight="1" x14ac:dyDescent="0.25">
      <c r="A32" s="26"/>
      <c r="B32" s="17"/>
      <c r="C32" s="17"/>
      <c r="D32" s="18"/>
      <c r="E32" s="18"/>
      <c r="F32" s="19"/>
    </row>
    <row r="33" spans="1:6" s="3" customFormat="1" ht="26.25" customHeight="1" x14ac:dyDescent="0.25">
      <c r="A33" s="26"/>
      <c r="B33" s="17"/>
      <c r="C33" s="17"/>
      <c r="D33" s="18"/>
      <c r="E33" s="18"/>
      <c r="F33" s="19"/>
    </row>
    <row r="34" spans="1:6" s="3" customFormat="1" ht="26.25" customHeight="1" x14ac:dyDescent="0.25">
      <c r="A34" s="26"/>
      <c r="B34" s="17"/>
      <c r="C34" s="17"/>
      <c r="D34" s="18"/>
      <c r="E34" s="18"/>
      <c r="F34" s="19"/>
    </row>
    <row r="35" spans="1:6" s="3" customFormat="1" ht="26.25" customHeight="1" x14ac:dyDescent="0.25">
      <c r="A35" s="26"/>
      <c r="B35" s="17"/>
      <c r="C35" s="17"/>
      <c r="D35" s="18"/>
      <c r="E35" s="18"/>
      <c r="F35" s="19"/>
    </row>
    <row r="36" spans="1:6" s="3" customFormat="1" ht="26.25" customHeight="1" x14ac:dyDescent="0.25">
      <c r="A36" s="26"/>
      <c r="B36" s="17"/>
      <c r="C36" s="17"/>
      <c r="D36" s="18"/>
      <c r="E36" s="18"/>
      <c r="F36" s="19"/>
    </row>
    <row r="37" spans="1:6" s="3" customFormat="1" ht="26.25" customHeight="1" x14ac:dyDescent="0.25">
      <c r="A37" s="26"/>
      <c r="B37" s="17"/>
      <c r="C37" s="17"/>
      <c r="D37" s="18"/>
      <c r="E37" s="18"/>
      <c r="F37" s="19"/>
    </row>
    <row r="38" spans="1:6" s="3" customFormat="1" ht="26.25" customHeight="1" x14ac:dyDescent="0.25">
      <c r="A38" s="26"/>
      <c r="B38" s="17"/>
      <c r="C38" s="17"/>
      <c r="D38" s="18"/>
      <c r="E38" s="18"/>
      <c r="F38" s="19"/>
    </row>
    <row r="39" spans="1:6" s="3" customFormat="1" ht="26.25" customHeight="1" thickBot="1" x14ac:dyDescent="0.3">
      <c r="A39" s="27"/>
      <c r="B39" s="20"/>
      <c r="C39" s="20"/>
      <c r="D39" s="21"/>
      <c r="E39" s="21"/>
      <c r="F39" s="22"/>
    </row>
    <row r="40" spans="1:6" ht="26.25" customHeight="1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rightToLeft="1" workbookViewId="0">
      <selection activeCell="D7" sqref="D7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6.25" customHeight="1" thickTop="1" x14ac:dyDescent="1.05">
      <c r="E1" s="52" t="s">
        <v>14</v>
      </c>
      <c r="F1" s="51"/>
    </row>
    <row r="2" spans="1:7" s="3" customFormat="1" ht="26.25" customHeight="1" x14ac:dyDescent="1.1499999999999999">
      <c r="A2" s="45" t="s">
        <v>0</v>
      </c>
      <c r="B2" s="83" t="s">
        <v>20</v>
      </c>
      <c r="C2" s="83"/>
      <c r="D2" s="30" t="s">
        <v>9</v>
      </c>
      <c r="E2" s="33" t="s">
        <v>2</v>
      </c>
      <c r="F2" s="5">
        <f>SUM(B7:B39)</f>
        <v>1205</v>
      </c>
      <c r="G2" s="56" t="s">
        <v>10</v>
      </c>
    </row>
    <row r="3" spans="1:7" s="3" customFormat="1" ht="26.25" customHeight="1" x14ac:dyDescent="1.1499999999999999">
      <c r="A3" s="41" t="s">
        <v>1</v>
      </c>
      <c r="B3" s="84" t="s">
        <v>19</v>
      </c>
      <c r="C3" s="84"/>
      <c r="D3" s="31">
        <f ca="1">TODAY()</f>
        <v>45329</v>
      </c>
      <c r="E3" s="33" t="s">
        <v>3</v>
      </c>
      <c r="F3" s="5">
        <f>SUM(C7:C39)</f>
        <v>0</v>
      </c>
      <c r="G3" s="3">
        <v>2800</v>
      </c>
    </row>
    <row r="4" spans="1:7" s="3" customFormat="1" ht="26.25" customHeight="1" thickBot="1" x14ac:dyDescent="1.1000000000000001">
      <c r="A4" s="3" t="s">
        <v>11</v>
      </c>
      <c r="B4" s="86">
        <v>2800</v>
      </c>
      <c r="C4" s="86"/>
      <c r="E4" s="48" t="s">
        <v>4</v>
      </c>
      <c r="F4" s="49">
        <f>F2-F3</f>
        <v>1205</v>
      </c>
    </row>
    <row r="5" spans="1:7" s="3" customFormat="1" ht="26.2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26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26.25" customHeight="1" thickTop="1" x14ac:dyDescent="0.25">
      <c r="A7" s="23">
        <v>44927</v>
      </c>
      <c r="B7" s="8">
        <v>1205</v>
      </c>
      <c r="C7" s="8"/>
      <c r="D7" s="15" t="s">
        <v>45</v>
      </c>
      <c r="E7" s="15"/>
      <c r="F7" s="16"/>
    </row>
    <row r="8" spans="1:7" s="3" customFormat="1" ht="26.25" customHeight="1" x14ac:dyDescent="0.25">
      <c r="A8" s="26"/>
      <c r="B8" s="17"/>
      <c r="C8" s="17"/>
      <c r="D8" s="18"/>
      <c r="E8" s="18"/>
      <c r="F8" s="19"/>
    </row>
    <row r="9" spans="1:7" s="3" customFormat="1" ht="26.25" customHeight="1" x14ac:dyDescent="0.25">
      <c r="A9" s="26"/>
      <c r="B9" s="17"/>
      <c r="C9" s="17"/>
      <c r="D9" s="18"/>
      <c r="E9" s="18"/>
      <c r="F9" s="19"/>
    </row>
    <row r="10" spans="1:7" s="3" customFormat="1" ht="26.25" customHeight="1" x14ac:dyDescent="0.25">
      <c r="A10" s="26"/>
      <c r="B10" s="17"/>
      <c r="C10" s="17"/>
      <c r="D10" s="18"/>
      <c r="E10" s="18"/>
      <c r="F10" s="19"/>
    </row>
    <row r="11" spans="1:7" s="3" customFormat="1" ht="26.25" customHeight="1" x14ac:dyDescent="0.25">
      <c r="A11" s="26"/>
      <c r="B11" s="17"/>
      <c r="C11" s="17"/>
      <c r="D11" s="18"/>
      <c r="E11" s="18"/>
      <c r="F11" s="19"/>
    </row>
    <row r="12" spans="1:7" s="3" customFormat="1" ht="26.25" customHeight="1" x14ac:dyDescent="0.25">
      <c r="A12" s="26"/>
      <c r="B12" s="17"/>
      <c r="C12" s="17"/>
      <c r="D12" s="18"/>
      <c r="E12" s="18"/>
      <c r="F12" s="19"/>
    </row>
    <row r="13" spans="1:7" s="3" customFormat="1" ht="26.25" customHeight="1" x14ac:dyDescent="0.25">
      <c r="A13" s="26"/>
      <c r="B13" s="17"/>
      <c r="C13" s="17"/>
      <c r="D13" s="18"/>
      <c r="E13" s="18"/>
      <c r="F13" s="19"/>
    </row>
    <row r="14" spans="1:7" s="3" customFormat="1" ht="26.25" customHeight="1" x14ac:dyDescent="0.25">
      <c r="A14" s="26"/>
      <c r="B14" s="17"/>
      <c r="C14" s="17"/>
      <c r="D14" s="18"/>
      <c r="E14" s="18"/>
      <c r="F14" s="19"/>
    </row>
    <row r="15" spans="1:7" s="3" customFormat="1" ht="26.25" customHeight="1" x14ac:dyDescent="0.25">
      <c r="A15" s="26"/>
      <c r="B15" s="17"/>
      <c r="C15" s="17"/>
      <c r="D15" s="18"/>
      <c r="E15" s="18"/>
      <c r="F15" s="19"/>
    </row>
    <row r="16" spans="1:7" s="3" customFormat="1" ht="26.25" customHeight="1" x14ac:dyDescent="0.25">
      <c r="A16" s="26"/>
      <c r="B16" s="17"/>
      <c r="C16" s="17"/>
      <c r="D16" s="18"/>
      <c r="E16" s="18"/>
      <c r="F16" s="19"/>
    </row>
    <row r="17" spans="1:6" s="3" customFormat="1" ht="26.25" customHeight="1" x14ac:dyDescent="0.25">
      <c r="A17" s="26"/>
      <c r="B17" s="17"/>
      <c r="C17" s="17"/>
      <c r="D17" s="18"/>
      <c r="E17" s="18"/>
      <c r="F17" s="19"/>
    </row>
    <row r="18" spans="1:6" s="3" customFormat="1" ht="26.25" customHeight="1" x14ac:dyDescent="0.25">
      <c r="A18" s="26"/>
      <c r="B18" s="17"/>
      <c r="C18" s="17"/>
      <c r="D18" s="18"/>
      <c r="E18" s="18"/>
      <c r="F18" s="19"/>
    </row>
    <row r="19" spans="1:6" s="3" customFormat="1" ht="26.25" customHeight="1" x14ac:dyDescent="0.25">
      <c r="A19" s="26"/>
      <c r="B19" s="17"/>
      <c r="C19" s="17"/>
      <c r="D19" s="18"/>
      <c r="E19" s="18"/>
      <c r="F19" s="19"/>
    </row>
    <row r="20" spans="1:6" s="3" customFormat="1" ht="26.25" customHeight="1" x14ac:dyDescent="0.25">
      <c r="A20" s="26"/>
      <c r="B20" s="17"/>
      <c r="C20" s="17"/>
      <c r="D20" s="18"/>
      <c r="E20" s="18"/>
      <c r="F20" s="19"/>
    </row>
    <row r="21" spans="1:6" s="3" customFormat="1" ht="26.25" customHeight="1" x14ac:dyDescent="0.25">
      <c r="A21" s="26"/>
      <c r="B21" s="17"/>
      <c r="C21" s="17"/>
      <c r="D21" s="18"/>
      <c r="E21" s="18"/>
      <c r="F21" s="19"/>
    </row>
    <row r="22" spans="1:6" s="3" customFormat="1" ht="26.25" customHeight="1" x14ac:dyDescent="0.25">
      <c r="A22" s="26"/>
      <c r="B22" s="17"/>
      <c r="C22" s="17"/>
      <c r="D22" s="18"/>
      <c r="E22" s="18"/>
      <c r="F22" s="19"/>
    </row>
    <row r="23" spans="1:6" s="3" customFormat="1" ht="26.25" customHeight="1" x14ac:dyDescent="0.25">
      <c r="A23" s="26"/>
      <c r="B23" s="17"/>
      <c r="C23" s="17"/>
      <c r="D23" s="18"/>
      <c r="E23" s="18"/>
      <c r="F23" s="19"/>
    </row>
    <row r="24" spans="1:6" s="3" customFormat="1" ht="26.25" customHeight="1" x14ac:dyDescent="0.25">
      <c r="A24" s="26"/>
      <c r="B24" s="17"/>
      <c r="C24" s="17"/>
      <c r="D24" s="18"/>
      <c r="E24" s="18"/>
      <c r="F24" s="19"/>
    </row>
    <row r="25" spans="1:6" s="3" customFormat="1" ht="26.25" customHeight="1" x14ac:dyDescent="0.25">
      <c r="A25" s="26"/>
      <c r="B25" s="17"/>
      <c r="C25" s="17"/>
      <c r="D25" s="18"/>
      <c r="E25" s="18"/>
      <c r="F25" s="19"/>
    </row>
    <row r="26" spans="1:6" s="3" customFormat="1" ht="26.25" customHeight="1" x14ac:dyDescent="0.25">
      <c r="A26" s="26"/>
      <c r="B26" s="17"/>
      <c r="C26" s="17"/>
      <c r="D26" s="18"/>
      <c r="E26" s="18"/>
      <c r="F26" s="19"/>
    </row>
    <row r="27" spans="1:6" s="3" customFormat="1" ht="26.25" customHeight="1" x14ac:dyDescent="0.25">
      <c r="A27" s="26"/>
      <c r="B27" s="17"/>
      <c r="C27" s="17"/>
      <c r="D27" s="18"/>
      <c r="E27" s="18"/>
      <c r="F27" s="19"/>
    </row>
    <row r="28" spans="1:6" s="3" customFormat="1" ht="26.25" customHeight="1" x14ac:dyDescent="0.25">
      <c r="A28" s="26"/>
      <c r="B28" s="17"/>
      <c r="C28" s="17"/>
      <c r="D28" s="18"/>
      <c r="E28" s="18"/>
      <c r="F28" s="19"/>
    </row>
    <row r="29" spans="1:6" s="3" customFormat="1" ht="26.25" customHeight="1" x14ac:dyDescent="0.25">
      <c r="A29" s="26"/>
      <c r="B29" s="17"/>
      <c r="C29" s="17"/>
      <c r="D29" s="18"/>
      <c r="E29" s="18"/>
      <c r="F29" s="19"/>
    </row>
    <row r="30" spans="1:6" s="3" customFormat="1" ht="26.25" customHeight="1" x14ac:dyDescent="0.25">
      <c r="A30" s="26"/>
      <c r="B30" s="17"/>
      <c r="C30" s="17"/>
      <c r="D30" s="18"/>
      <c r="E30" s="18"/>
      <c r="F30" s="19"/>
    </row>
    <row r="31" spans="1:6" s="3" customFormat="1" ht="26.25" customHeight="1" x14ac:dyDescent="0.25">
      <c r="A31" s="26"/>
      <c r="B31" s="17"/>
      <c r="C31" s="17"/>
      <c r="D31" s="18"/>
      <c r="E31" s="18"/>
      <c r="F31" s="19"/>
    </row>
    <row r="32" spans="1:6" s="3" customFormat="1" ht="26.25" customHeight="1" x14ac:dyDescent="0.25">
      <c r="A32" s="26"/>
      <c r="B32" s="17"/>
      <c r="C32" s="17"/>
      <c r="D32" s="18"/>
      <c r="E32" s="18"/>
      <c r="F32" s="19"/>
    </row>
    <row r="33" spans="1:6" s="3" customFormat="1" ht="26.25" customHeight="1" x14ac:dyDescent="0.25">
      <c r="A33" s="26"/>
      <c r="B33" s="17"/>
      <c r="C33" s="17"/>
      <c r="D33" s="18"/>
      <c r="E33" s="18"/>
      <c r="F33" s="19"/>
    </row>
    <row r="34" spans="1:6" s="3" customFormat="1" ht="26.25" customHeight="1" x14ac:dyDescent="0.25">
      <c r="A34" s="26"/>
      <c r="B34" s="17"/>
      <c r="C34" s="17"/>
      <c r="D34" s="18"/>
      <c r="E34" s="18"/>
      <c r="F34" s="19"/>
    </row>
    <row r="35" spans="1:6" s="3" customFormat="1" ht="26.25" customHeight="1" x14ac:dyDescent="0.25">
      <c r="A35" s="26"/>
      <c r="B35" s="17"/>
      <c r="C35" s="17"/>
      <c r="D35" s="18"/>
      <c r="E35" s="18"/>
      <c r="F35" s="19"/>
    </row>
    <row r="36" spans="1:6" s="3" customFormat="1" ht="26.25" customHeight="1" x14ac:dyDescent="0.25">
      <c r="A36" s="26"/>
      <c r="B36" s="17"/>
      <c r="C36" s="17"/>
      <c r="D36" s="18"/>
      <c r="E36" s="18"/>
      <c r="F36" s="19"/>
    </row>
    <row r="37" spans="1:6" s="3" customFormat="1" ht="26.25" customHeight="1" x14ac:dyDescent="0.25">
      <c r="A37" s="26"/>
      <c r="B37" s="17"/>
      <c r="C37" s="17"/>
      <c r="D37" s="18"/>
      <c r="E37" s="18"/>
      <c r="F37" s="19"/>
    </row>
    <row r="38" spans="1:6" s="3" customFormat="1" ht="26.25" customHeight="1" x14ac:dyDescent="0.25">
      <c r="A38" s="26"/>
      <c r="B38" s="17"/>
      <c r="C38" s="17"/>
      <c r="D38" s="18"/>
      <c r="E38" s="18"/>
      <c r="F38" s="19"/>
    </row>
    <row r="39" spans="1:6" s="3" customFormat="1" ht="26.25" customHeight="1" thickBot="1" x14ac:dyDescent="0.3">
      <c r="A39" s="27"/>
      <c r="B39" s="20"/>
      <c r="C39" s="20"/>
      <c r="D39" s="21"/>
      <c r="E39" s="21"/>
      <c r="F39" s="22"/>
    </row>
    <row r="40" spans="1:6" ht="26.25" customHeight="1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rightToLeft="1" workbookViewId="0">
      <selection activeCell="B8" sqref="B8:B11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6.25" customHeight="1" thickTop="1" x14ac:dyDescent="1.05">
      <c r="E1" s="52" t="s">
        <v>14</v>
      </c>
      <c r="F1" s="51"/>
    </row>
    <row r="2" spans="1:7" s="3" customFormat="1" ht="26.25" customHeight="1" x14ac:dyDescent="1.1499999999999999">
      <c r="A2" s="45" t="s">
        <v>0</v>
      </c>
      <c r="B2" s="83" t="s">
        <v>23</v>
      </c>
      <c r="C2" s="83"/>
      <c r="D2" s="30" t="s">
        <v>9</v>
      </c>
      <c r="E2" s="33" t="s">
        <v>2</v>
      </c>
      <c r="F2" s="5">
        <f>SUM(B7:B39)</f>
        <v>1730</v>
      </c>
      <c r="G2" s="56" t="s">
        <v>10</v>
      </c>
    </row>
    <row r="3" spans="1:7" s="3" customFormat="1" ht="26.25" customHeight="1" x14ac:dyDescent="1.1499999999999999">
      <c r="A3" s="41" t="s">
        <v>1</v>
      </c>
      <c r="B3" s="84" t="s">
        <v>24</v>
      </c>
      <c r="C3" s="84"/>
      <c r="D3" s="31">
        <f ca="1">TODAY()</f>
        <v>45329</v>
      </c>
      <c r="E3" s="33" t="s">
        <v>3</v>
      </c>
      <c r="F3" s="5">
        <f>SUM(C7:C39)</f>
        <v>0</v>
      </c>
      <c r="G3" s="3">
        <v>2400</v>
      </c>
    </row>
    <row r="4" spans="1:7" s="3" customFormat="1" ht="26.25" customHeight="1" thickBot="1" x14ac:dyDescent="1.1000000000000001">
      <c r="A4" s="3" t="s">
        <v>11</v>
      </c>
      <c r="B4" s="86">
        <v>2400</v>
      </c>
      <c r="C4" s="86"/>
      <c r="E4" s="48" t="s">
        <v>4</v>
      </c>
      <c r="F4" s="49">
        <f>F2-F3</f>
        <v>1730</v>
      </c>
    </row>
    <row r="5" spans="1:7" s="3" customFormat="1" ht="26.2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26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2" customFormat="1" ht="32.25" customHeight="1" thickTop="1" thickBot="1" x14ac:dyDescent="0.3">
      <c r="A7" s="23">
        <v>44927</v>
      </c>
      <c r="B7" s="8">
        <v>530</v>
      </c>
      <c r="C7" s="8"/>
      <c r="D7" s="15" t="s">
        <v>45</v>
      </c>
      <c r="E7" s="9"/>
      <c r="F7" s="10"/>
    </row>
    <row r="8" spans="1:7" s="3" customFormat="1" ht="26.25" customHeight="1" thickTop="1" thickBot="1" x14ac:dyDescent="0.3">
      <c r="A8" s="23">
        <v>45597</v>
      </c>
      <c r="B8" s="8">
        <v>100</v>
      </c>
      <c r="C8" s="8"/>
      <c r="D8" s="15" t="s">
        <v>46</v>
      </c>
      <c r="E8" s="18"/>
      <c r="F8" s="19"/>
    </row>
    <row r="9" spans="1:7" s="3" customFormat="1" ht="26.25" customHeight="1" thickTop="1" thickBot="1" x14ac:dyDescent="0.3">
      <c r="A9" s="26" t="s">
        <v>49</v>
      </c>
      <c r="B9" s="17">
        <v>500</v>
      </c>
      <c r="C9" s="17"/>
      <c r="D9" s="15" t="s">
        <v>46</v>
      </c>
      <c r="E9" s="18"/>
      <c r="F9" s="19"/>
    </row>
    <row r="10" spans="1:7" s="3" customFormat="1" ht="26.25" customHeight="1" thickTop="1" thickBot="1" x14ac:dyDescent="0.3">
      <c r="A10" s="26" t="s">
        <v>52</v>
      </c>
      <c r="B10" s="17">
        <v>500</v>
      </c>
      <c r="C10" s="17"/>
      <c r="D10" s="15" t="s">
        <v>46</v>
      </c>
      <c r="E10" s="18"/>
      <c r="F10" s="19"/>
    </row>
    <row r="11" spans="1:7" s="3" customFormat="1" ht="26.25" customHeight="1" thickTop="1" x14ac:dyDescent="0.25">
      <c r="A11" s="26" t="s">
        <v>54</v>
      </c>
      <c r="B11" s="17">
        <v>100</v>
      </c>
      <c r="C11" s="17"/>
      <c r="D11" s="15" t="s">
        <v>46</v>
      </c>
      <c r="E11" s="18"/>
      <c r="F11" s="19"/>
    </row>
    <row r="12" spans="1:7" s="3" customFormat="1" ht="26.25" customHeight="1" x14ac:dyDescent="0.25">
      <c r="A12" s="26"/>
      <c r="B12" s="17"/>
      <c r="C12" s="17"/>
      <c r="D12" s="18"/>
      <c r="E12" s="18"/>
      <c r="F12" s="19"/>
    </row>
    <row r="13" spans="1:7" s="3" customFormat="1" ht="26.25" customHeight="1" x14ac:dyDescent="0.25">
      <c r="A13" s="26"/>
      <c r="B13" s="17"/>
      <c r="C13" s="17"/>
      <c r="D13" s="18"/>
      <c r="E13" s="18"/>
      <c r="F13" s="19"/>
    </row>
    <row r="14" spans="1:7" s="3" customFormat="1" ht="26.25" customHeight="1" x14ac:dyDescent="0.25">
      <c r="A14" s="26"/>
      <c r="B14" s="17"/>
      <c r="C14" s="17"/>
      <c r="D14" s="18"/>
      <c r="E14" s="18"/>
      <c r="F14" s="19"/>
    </row>
    <row r="15" spans="1:7" s="3" customFormat="1" ht="26.25" customHeight="1" x14ac:dyDescent="0.25">
      <c r="A15" s="26"/>
      <c r="B15" s="17"/>
      <c r="C15" s="17"/>
      <c r="D15" s="18"/>
      <c r="E15" s="18"/>
      <c r="F15" s="19"/>
    </row>
    <row r="16" spans="1:7" s="3" customFormat="1" ht="26.25" customHeight="1" x14ac:dyDescent="0.25">
      <c r="A16" s="26"/>
      <c r="B16" s="17"/>
      <c r="C16" s="17"/>
      <c r="D16" s="18"/>
      <c r="E16" s="18"/>
      <c r="F16" s="19"/>
    </row>
    <row r="17" spans="1:6" s="3" customFormat="1" ht="26.25" customHeight="1" x14ac:dyDescent="0.25">
      <c r="A17" s="26"/>
      <c r="B17" s="17"/>
      <c r="C17" s="17"/>
      <c r="D17" s="18"/>
      <c r="E17" s="18"/>
      <c r="F17" s="19"/>
    </row>
    <row r="18" spans="1:6" s="3" customFormat="1" ht="26.25" customHeight="1" x14ac:dyDescent="0.25">
      <c r="A18" s="26"/>
      <c r="B18" s="17"/>
      <c r="C18" s="17"/>
      <c r="D18" s="18"/>
      <c r="E18" s="18"/>
      <c r="F18" s="19"/>
    </row>
    <row r="19" spans="1:6" s="3" customFormat="1" ht="26.25" customHeight="1" x14ac:dyDescent="0.25">
      <c r="A19" s="26"/>
      <c r="B19" s="17"/>
      <c r="C19" s="17"/>
      <c r="D19" s="18"/>
      <c r="E19" s="18"/>
      <c r="F19" s="19"/>
    </row>
    <row r="20" spans="1:6" s="3" customFormat="1" ht="26.25" customHeight="1" x14ac:dyDescent="0.25">
      <c r="A20" s="26"/>
      <c r="B20" s="17"/>
      <c r="C20" s="17"/>
      <c r="D20" s="18"/>
      <c r="E20" s="18"/>
      <c r="F20" s="19"/>
    </row>
    <row r="21" spans="1:6" s="3" customFormat="1" ht="26.25" customHeight="1" x14ac:dyDescent="0.25">
      <c r="A21" s="26"/>
      <c r="B21" s="17"/>
      <c r="C21" s="17"/>
      <c r="D21" s="18"/>
      <c r="E21" s="18"/>
      <c r="F21" s="19"/>
    </row>
    <row r="22" spans="1:6" s="3" customFormat="1" ht="26.25" customHeight="1" x14ac:dyDescent="0.25">
      <c r="A22" s="26"/>
      <c r="B22" s="17"/>
      <c r="C22" s="17"/>
      <c r="D22" s="18"/>
      <c r="E22" s="18"/>
      <c r="F22" s="19"/>
    </row>
    <row r="23" spans="1:6" s="3" customFormat="1" ht="26.25" customHeight="1" x14ac:dyDescent="0.25">
      <c r="A23" s="26"/>
      <c r="B23" s="17"/>
      <c r="C23" s="17"/>
      <c r="D23" s="18"/>
      <c r="E23" s="18"/>
      <c r="F23" s="19"/>
    </row>
    <row r="24" spans="1:6" s="3" customFormat="1" ht="26.25" customHeight="1" x14ac:dyDescent="0.25">
      <c r="A24" s="26"/>
      <c r="B24" s="17"/>
      <c r="C24" s="17"/>
      <c r="D24" s="18"/>
      <c r="E24" s="18"/>
      <c r="F24" s="19"/>
    </row>
    <row r="25" spans="1:6" s="3" customFormat="1" ht="26.25" customHeight="1" x14ac:dyDescent="0.25">
      <c r="A25" s="26"/>
      <c r="B25" s="17"/>
      <c r="C25" s="17"/>
      <c r="D25" s="18"/>
      <c r="E25" s="18"/>
      <c r="F25" s="19"/>
    </row>
    <row r="26" spans="1:6" s="3" customFormat="1" ht="26.25" customHeight="1" x14ac:dyDescent="0.25">
      <c r="A26" s="26"/>
      <c r="B26" s="17"/>
      <c r="C26" s="17"/>
      <c r="D26" s="18"/>
      <c r="E26" s="18"/>
      <c r="F26" s="19"/>
    </row>
    <row r="27" spans="1:6" s="3" customFormat="1" ht="26.25" customHeight="1" x14ac:dyDescent="0.25">
      <c r="A27" s="26"/>
      <c r="B27" s="17"/>
      <c r="C27" s="17"/>
      <c r="D27" s="18"/>
      <c r="E27" s="18"/>
      <c r="F27" s="19"/>
    </row>
    <row r="28" spans="1:6" s="3" customFormat="1" ht="26.25" customHeight="1" x14ac:dyDescent="0.25">
      <c r="A28" s="26"/>
      <c r="B28" s="17"/>
      <c r="C28" s="17"/>
      <c r="D28" s="18"/>
      <c r="E28" s="18"/>
      <c r="F28" s="19"/>
    </row>
    <row r="29" spans="1:6" s="3" customFormat="1" ht="26.25" customHeight="1" x14ac:dyDescent="0.25">
      <c r="A29" s="26"/>
      <c r="B29" s="17"/>
      <c r="C29" s="17"/>
      <c r="D29" s="18"/>
      <c r="E29" s="18"/>
      <c r="F29" s="19"/>
    </row>
    <row r="30" spans="1:6" s="3" customFormat="1" ht="26.25" customHeight="1" x14ac:dyDescent="0.25">
      <c r="A30" s="26"/>
      <c r="B30" s="17"/>
      <c r="C30" s="17"/>
      <c r="D30" s="18"/>
      <c r="E30" s="18"/>
      <c r="F30" s="19"/>
    </row>
    <row r="31" spans="1:6" s="3" customFormat="1" ht="26.25" customHeight="1" x14ac:dyDescent="0.25">
      <c r="A31" s="26"/>
      <c r="B31" s="17"/>
      <c r="C31" s="17"/>
      <c r="D31" s="18"/>
      <c r="E31" s="18"/>
      <c r="F31" s="19"/>
    </row>
    <row r="32" spans="1:6" s="3" customFormat="1" ht="26.25" customHeight="1" x14ac:dyDescent="0.25">
      <c r="A32" s="26"/>
      <c r="B32" s="17"/>
      <c r="C32" s="17"/>
      <c r="D32" s="18"/>
      <c r="E32" s="18"/>
      <c r="F32" s="19"/>
    </row>
    <row r="33" spans="1:6" s="3" customFormat="1" ht="26.25" customHeight="1" x14ac:dyDescent="0.25">
      <c r="A33" s="26"/>
      <c r="B33" s="17"/>
      <c r="C33" s="17"/>
      <c r="D33" s="18"/>
      <c r="E33" s="18"/>
      <c r="F33" s="19"/>
    </row>
    <row r="34" spans="1:6" s="3" customFormat="1" ht="26.25" customHeight="1" x14ac:dyDescent="0.25">
      <c r="A34" s="26"/>
      <c r="B34" s="17"/>
      <c r="C34" s="17"/>
      <c r="D34" s="18"/>
      <c r="E34" s="18"/>
      <c r="F34" s="19"/>
    </row>
    <row r="35" spans="1:6" s="3" customFormat="1" ht="26.25" customHeight="1" x14ac:dyDescent="0.25">
      <c r="A35" s="26"/>
      <c r="B35" s="17"/>
      <c r="C35" s="17"/>
      <c r="D35" s="18"/>
      <c r="E35" s="18"/>
      <c r="F35" s="19"/>
    </row>
    <row r="36" spans="1:6" s="3" customFormat="1" ht="26.25" customHeight="1" x14ac:dyDescent="0.25">
      <c r="A36" s="26"/>
      <c r="B36" s="17"/>
      <c r="C36" s="17"/>
      <c r="D36" s="18"/>
      <c r="E36" s="18"/>
      <c r="F36" s="19"/>
    </row>
    <row r="37" spans="1:6" s="3" customFormat="1" ht="26.25" customHeight="1" x14ac:dyDescent="0.25">
      <c r="A37" s="26"/>
      <c r="B37" s="17"/>
      <c r="C37" s="17"/>
      <c r="D37" s="18"/>
      <c r="E37" s="18"/>
      <c r="F37" s="19"/>
    </row>
    <row r="38" spans="1:6" s="3" customFormat="1" ht="26.25" customHeight="1" x14ac:dyDescent="0.25">
      <c r="A38" s="26"/>
      <c r="B38" s="17"/>
      <c r="C38" s="17"/>
      <c r="D38" s="18"/>
      <c r="E38" s="18"/>
      <c r="F38" s="19"/>
    </row>
    <row r="39" spans="1:6" s="3" customFormat="1" ht="26.25" customHeight="1" thickBot="1" x14ac:dyDescent="0.3">
      <c r="A39" s="27"/>
      <c r="B39" s="20"/>
      <c r="C39" s="20"/>
      <c r="D39" s="21"/>
      <c r="E39" s="21"/>
      <c r="F39" s="22"/>
    </row>
    <row r="40" spans="1:6" ht="26.25" customHeight="1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7:L16"/>
  <sheetViews>
    <sheetView rightToLeft="1" tabSelected="1" workbookViewId="0">
      <selection activeCell="B7" sqref="B7:L16"/>
    </sheetView>
  </sheetViews>
  <sheetFormatPr defaultRowHeight="15" x14ac:dyDescent="0.25"/>
  <cols>
    <col min="2" max="2" width="6.140625" bestFit="1" customWidth="1"/>
    <col min="3" max="3" width="19.5703125" bestFit="1" customWidth="1"/>
    <col min="4" max="4" width="18.28515625" bestFit="1" customWidth="1"/>
    <col min="5" max="5" width="11.28515625" bestFit="1" customWidth="1"/>
    <col min="6" max="6" width="23.28515625" bestFit="1" customWidth="1"/>
    <col min="7" max="7" width="20.85546875" bestFit="1" customWidth="1"/>
    <col min="8" max="8" width="26.85546875" bestFit="1" customWidth="1"/>
    <col min="9" max="9" width="23.28515625" bestFit="1" customWidth="1"/>
    <col min="10" max="10" width="18.5703125" bestFit="1" customWidth="1"/>
    <col min="11" max="12" width="26.85546875" bestFit="1" customWidth="1"/>
  </cols>
  <sheetData>
    <row r="7" spans="2:12" ht="32.25" thickBot="1" x14ac:dyDescent="0.3">
      <c r="B7" s="79" t="s">
        <v>59</v>
      </c>
      <c r="C7" s="79"/>
      <c r="D7" s="79"/>
      <c r="E7" s="79"/>
      <c r="F7" s="79"/>
      <c r="G7" s="79"/>
      <c r="H7" s="79"/>
      <c r="I7" s="79"/>
      <c r="J7" s="79"/>
      <c r="K7" s="79"/>
      <c r="L7" s="79"/>
    </row>
    <row r="8" spans="2:12" ht="32.25" thickBot="1" x14ac:dyDescent="0.3">
      <c r="B8" s="65" t="s">
        <v>12</v>
      </c>
      <c r="C8" s="65" t="s">
        <v>0</v>
      </c>
      <c r="D8" s="65" t="s">
        <v>30</v>
      </c>
      <c r="E8" s="65" t="s">
        <v>11</v>
      </c>
      <c r="F8" s="65" t="s">
        <v>31</v>
      </c>
      <c r="G8" s="65" t="s">
        <v>32</v>
      </c>
      <c r="H8" s="65" t="s">
        <v>33</v>
      </c>
      <c r="I8" s="65" t="s">
        <v>34</v>
      </c>
      <c r="J8" s="65" t="s">
        <v>35</v>
      </c>
      <c r="K8" s="65" t="s">
        <v>58</v>
      </c>
      <c r="L8" s="65" t="s">
        <v>36</v>
      </c>
    </row>
    <row r="9" spans="2:12" ht="32.25" thickBot="1" x14ac:dyDescent="0.3">
      <c r="B9" s="65">
        <v>1</v>
      </c>
      <c r="C9" s="66" t="str">
        <f>'[2]احمد الظابط'!$B$2</f>
        <v>احمد الظابط</v>
      </c>
      <c r="D9" s="66" t="s">
        <v>16</v>
      </c>
      <c r="E9" s="65">
        <v>3500</v>
      </c>
      <c r="F9" s="67">
        <f>E9/30</f>
        <v>116.66666666666667</v>
      </c>
      <c r="G9" s="68">
        <v>30</v>
      </c>
      <c r="H9" s="69">
        <f>F9*G9</f>
        <v>3500</v>
      </c>
      <c r="I9" s="69"/>
      <c r="J9" s="69"/>
      <c r="K9" s="69">
        <v>3500</v>
      </c>
      <c r="L9" s="69">
        <f>H9+I9-J9-K9</f>
        <v>0</v>
      </c>
    </row>
    <row r="10" spans="2:12" ht="32.25" thickBot="1" x14ac:dyDescent="0.3">
      <c r="B10" s="65">
        <v>2</v>
      </c>
      <c r="C10" s="66" t="str">
        <f>[2]منعم!$B$2</f>
        <v>منعم</v>
      </c>
      <c r="D10" s="66" t="s">
        <v>37</v>
      </c>
      <c r="E10" s="65">
        <v>2500</v>
      </c>
      <c r="F10" s="67">
        <f t="shared" ref="F10:F12" si="0">E10/30</f>
        <v>83.333333333333329</v>
      </c>
      <c r="G10" s="68">
        <v>30</v>
      </c>
      <c r="H10" s="69">
        <f t="shared" ref="H10:H14" si="1">F10*G10</f>
        <v>2500</v>
      </c>
      <c r="I10" s="69"/>
      <c r="J10" s="69"/>
      <c r="K10" s="69">
        <v>1619</v>
      </c>
      <c r="L10" s="69">
        <f>H10+I10-J10-K10</f>
        <v>881</v>
      </c>
    </row>
    <row r="11" spans="2:12" ht="32.25" thickBot="1" x14ac:dyDescent="0.3">
      <c r="B11" s="65">
        <v>3</v>
      </c>
      <c r="C11" s="66" t="s">
        <v>20</v>
      </c>
      <c r="D11" s="66" t="s">
        <v>38</v>
      </c>
      <c r="E11" s="65">
        <v>2500</v>
      </c>
      <c r="F11" s="67">
        <f t="shared" si="0"/>
        <v>83.333333333333329</v>
      </c>
      <c r="G11" s="68">
        <v>30</v>
      </c>
      <c r="H11" s="69">
        <f t="shared" si="1"/>
        <v>2500</v>
      </c>
      <c r="I11" s="69">
        <v>166</v>
      </c>
      <c r="J11" s="69"/>
      <c r="K11" s="69">
        <v>0</v>
      </c>
      <c r="L11" s="69">
        <f t="shared" ref="L11:L14" si="2">H11+I11-J11-K11</f>
        <v>2666</v>
      </c>
    </row>
    <row r="12" spans="2:12" ht="32.25" thickBot="1" x14ac:dyDescent="0.3">
      <c r="B12" s="65">
        <v>4</v>
      </c>
      <c r="C12" s="66" t="s">
        <v>39</v>
      </c>
      <c r="D12" s="66" t="s">
        <v>40</v>
      </c>
      <c r="E12" s="65">
        <v>2800</v>
      </c>
      <c r="F12" s="67">
        <f t="shared" si="0"/>
        <v>93.333333333333329</v>
      </c>
      <c r="G12" s="68">
        <v>30</v>
      </c>
      <c r="H12" s="69">
        <f t="shared" si="1"/>
        <v>2800</v>
      </c>
      <c r="I12" s="69"/>
      <c r="J12" s="69"/>
      <c r="K12" s="69">
        <v>800</v>
      </c>
      <c r="L12" s="69">
        <f t="shared" si="2"/>
        <v>2000</v>
      </c>
    </row>
    <row r="13" spans="2:12" ht="32.25" thickBot="1" x14ac:dyDescent="0.3">
      <c r="B13" s="65">
        <v>5</v>
      </c>
      <c r="C13" s="66" t="s">
        <v>22</v>
      </c>
      <c r="D13" s="66"/>
      <c r="E13" s="65">
        <v>1400</v>
      </c>
      <c r="F13" s="67">
        <v>46.666666666666664</v>
      </c>
      <c r="G13" s="68">
        <v>30</v>
      </c>
      <c r="H13" s="69">
        <f t="shared" si="1"/>
        <v>1400</v>
      </c>
      <c r="I13" s="69"/>
      <c r="J13" s="69"/>
      <c r="K13" s="69">
        <v>200</v>
      </c>
      <c r="L13" s="69">
        <f t="shared" si="2"/>
        <v>1200</v>
      </c>
    </row>
    <row r="14" spans="2:12" ht="32.25" thickBot="1" x14ac:dyDescent="0.3">
      <c r="B14" s="65">
        <v>6</v>
      </c>
      <c r="C14" s="66" t="s">
        <v>23</v>
      </c>
      <c r="D14" s="66"/>
      <c r="E14" s="65">
        <v>2400</v>
      </c>
      <c r="F14" s="67">
        <f t="shared" ref="F14" si="3">E14/30</f>
        <v>80</v>
      </c>
      <c r="G14" s="68">
        <v>30</v>
      </c>
      <c r="H14" s="69">
        <f t="shared" si="1"/>
        <v>2400</v>
      </c>
      <c r="I14" s="69"/>
      <c r="J14" s="69"/>
      <c r="K14" s="69">
        <v>1200</v>
      </c>
      <c r="L14" s="69">
        <f t="shared" si="2"/>
        <v>1200</v>
      </c>
    </row>
    <row r="15" spans="2:12" ht="32.25" thickBot="1" x14ac:dyDescent="0.3">
      <c r="B15" s="65"/>
      <c r="C15" s="66"/>
      <c r="D15" s="66"/>
      <c r="E15" s="65"/>
      <c r="F15" s="67"/>
      <c r="G15" s="67"/>
      <c r="H15" s="68"/>
      <c r="I15" s="69"/>
      <c r="J15" s="69"/>
      <c r="K15" s="69"/>
      <c r="L15" s="69">
        <f>SUM(L9:L14)</f>
        <v>7947</v>
      </c>
    </row>
    <row r="16" spans="2:12" ht="32.25" thickBot="1" x14ac:dyDescent="0.3">
      <c r="B16" s="65"/>
      <c r="C16" s="66"/>
      <c r="D16" s="66"/>
      <c r="E16" s="65"/>
      <c r="F16" s="67"/>
      <c r="G16" s="69"/>
      <c r="H16" s="69"/>
      <c r="I16" s="69"/>
      <c r="J16" s="69"/>
      <c r="K16" s="69"/>
      <c r="L16" s="69"/>
    </row>
  </sheetData>
  <mergeCells count="1">
    <mergeCell ref="B7:L7"/>
  </mergeCells>
  <hyperlinks>
    <hyperlink ref="C9" location="ايهاب!A1" display="ايهاب!A1"/>
    <hyperlink ref="C10" location="سامح!A1" display="سامح!A1"/>
  </hyperlinks>
  <printOptions horizontalCentered="1" verticalCentered="1"/>
  <pageMargins left="0.7" right="0.7" top="0.25" bottom="0.75" header="0.3" footer="0.3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الرئيسية</vt:lpstr>
      <vt:lpstr>احمد الظابط</vt:lpstr>
      <vt:lpstr>منعم</vt:lpstr>
      <vt:lpstr>ام كريم</vt:lpstr>
      <vt:lpstr>احمد سعيد</vt:lpstr>
      <vt:lpstr>احمد سيد</vt:lpstr>
      <vt:lpstr>محمود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2024-02-07T14:23:18Z</dcterms:modified>
</cp:coreProperties>
</file>